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5" yWindow="45" windowWidth="19035" windowHeight="6750" firstSheet="1" activeTab="3"/>
  </bookViews>
  <sheets>
    <sheet name="2014_Bilans_kWh" sheetId="4" r:id="rId1"/>
    <sheet name="2014_Bilans_GWh" sheetId="5" r:id="rId2"/>
    <sheet name="2014_Generation_kWh" sheetId="7" r:id="rId3"/>
    <sheet name="2014_Generation_GWh" sheetId="8" r:id="rId4"/>
    <sheet name="2014_Consumption_kWh" sheetId="9" r:id="rId5"/>
    <sheet name="2014_Consumption_GWh" sheetId="10" r:id="rId6"/>
    <sheet name="2014_Scheduled_GWh" sheetId="11" r:id="rId7"/>
    <sheet name="2014_Physical_GWh" sheetId="12" r:id="rId8"/>
    <sheet name="2014_Load_Days" sheetId="14" r:id="rId9"/>
    <sheet name="2014_Load_Statistic" sheetId="15" r:id="rId10"/>
    <sheet name="2014_Deviation" sheetId="16" r:id="rId11"/>
    <sheet name="2014_Load_Statistic_2" sheetId="17" r:id="rId12"/>
    <sheet name="Sheet1" sheetId="1" r:id="rId13"/>
    <sheet name="Sheet2" sheetId="2" r:id="rId14"/>
    <sheet name="Sheet3" sheetId="3" r:id="rId15"/>
  </sheets>
  <externalReferences>
    <externalReference r:id="rId16"/>
    <externalReference r:id="rId17"/>
  </externalReferences>
  <definedNames>
    <definedName name="\k" localSheetId="1">'2014_Bilans_GWh'!#REF!</definedName>
    <definedName name="\k" localSheetId="0">'2014_Bilans_kWh'!#REF!</definedName>
    <definedName name="\k" localSheetId="5">'2014_Consumption_GWh'!#REF!</definedName>
    <definedName name="\k" localSheetId="4">'2014_Consumption_kWh'!#REF!</definedName>
    <definedName name="\k" localSheetId="3">'2014_Generation_GWh'!#REF!</definedName>
    <definedName name="\k" localSheetId="2">'2014_Generation_kWh'!#REF!</definedName>
    <definedName name="\k">[1]EPBiH!#REF!</definedName>
    <definedName name="_Regression_Int" localSheetId="1" hidden="1">1</definedName>
    <definedName name="_Regression_Int" localSheetId="0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april">[2]EPBiH!$B$92:$Y$121</definedName>
    <definedName name="avgust">[2]EPBiH!$B$214:$Y$244</definedName>
    <definedName name="decembar">[2]EPBiH!$B$336:$Y$366</definedName>
    <definedName name="februar">[2]EPBiH!$B$33:$Y$60</definedName>
    <definedName name="januar">[2]EPBiH!$B$2:$Y$32</definedName>
    <definedName name="jul">[2]EPBiH!$B$183:$Y$213</definedName>
    <definedName name="jun">[2]EPBiH!$B$153:$Y$182</definedName>
    <definedName name="k" localSheetId="5">#REF!</definedName>
    <definedName name="k" localSheetId="4">#REF!</definedName>
    <definedName name="k" localSheetId="3">#REF!</definedName>
    <definedName name="k" localSheetId="2">#REF!</definedName>
    <definedName name="k">[1]EPBiH!#REF!</definedName>
    <definedName name="l">[1]EPBiH!#REF!</definedName>
    <definedName name="maj">[2]EPBiH!$B$122:$Y$152</definedName>
    <definedName name="mart">[2]EPBiH!$B$61:$Y$91</definedName>
    <definedName name="novembar">[2]EPBiH!$B$306:$Y$335</definedName>
    <definedName name="oktobar">[2]EPBiH!$B$275:$Y$305</definedName>
    <definedName name="_xlnm.Print_Area" localSheetId="1">'2014_Bilans_GWh'!$A$1:$Q$36</definedName>
    <definedName name="_xlnm.Print_Area" localSheetId="0">'2014_Bilans_kWh'!$A$1:$P$36</definedName>
    <definedName name="_xlnm.Print_Area" localSheetId="5">'2014_Consumption_GWh'!$C$1:$Q$31</definedName>
    <definedName name="_xlnm.Print_Area" localSheetId="4">'2014_Consumption_kWh'!$C$1:$P$31</definedName>
    <definedName name="_xlnm.Print_Area" localSheetId="3">'2014_Generation_GWh'!$C$1:$Q$28</definedName>
    <definedName name="_xlnm.Print_Area" localSheetId="2">'2014_Generation_kWh'!$C$1:$P$27</definedName>
    <definedName name="_xlnm.Print_Area" localSheetId="9">'2014_Load_Statistic'!$B$1:$L$36</definedName>
    <definedName name="_xlnm.Print_Area" localSheetId="7">'2014_Physical_GWh'!$A$2:$Q$20</definedName>
    <definedName name="_xlnm.Print_Area" localSheetId="6">'2014_Scheduled_GWh'!$A$2:$Q$20</definedName>
    <definedName name="Print_Area_MI" localSheetId="1">'2014_Bilans_GWh'!$B$3:$Q$36</definedName>
    <definedName name="Print_Area_MI" localSheetId="0">'2014_Bilans_kWh'!$B$3:$P$36</definedName>
    <definedName name="Print_Area_MI" localSheetId="5">'2014_Consumption_GWh'!$C$3:$D$31</definedName>
    <definedName name="Print_Area_MI" localSheetId="4">'2014_Consumption_kWh'!$C$3:$D$31</definedName>
    <definedName name="Print_Area_MI" localSheetId="3">'2014_Generation_GWh'!$C$3:$D$28</definedName>
    <definedName name="Print_Area_MI" localSheetId="2">'2014_Generation_kWh'!$C$3:$D$28</definedName>
    <definedName name="septembar">[2]EPBiH!$B$245:$Y$274</definedName>
  </definedNames>
  <calcPr calcId="145621"/>
</workbook>
</file>

<file path=xl/calcChain.xml><?xml version="1.0" encoding="utf-8"?>
<calcChain xmlns="http://schemas.openxmlformats.org/spreadsheetml/2006/main">
  <c r="A17" i="16" l="1"/>
  <c r="B1" i="4"/>
  <c r="C32" i="9" l="1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3" i="9"/>
  <c r="C1" i="9"/>
  <c r="C37" i="4"/>
  <c r="C36" i="4"/>
  <c r="C35" i="4"/>
  <c r="C34" i="4"/>
  <c r="C32" i="4"/>
  <c r="C30" i="4"/>
  <c r="C29" i="4"/>
  <c r="C28" i="4"/>
  <c r="C27" i="4"/>
  <c r="C26" i="4"/>
  <c r="C25" i="4"/>
  <c r="C23" i="4"/>
  <c r="C22" i="4"/>
  <c r="C21" i="4"/>
  <c r="C20" i="4"/>
  <c r="C18" i="4"/>
  <c r="C16" i="4"/>
  <c r="C15" i="4"/>
  <c r="C14" i="4"/>
  <c r="C13" i="4"/>
  <c r="C12" i="4"/>
  <c r="C10" i="4"/>
  <c r="C9" i="4"/>
  <c r="C8" i="4"/>
  <c r="C7" i="4"/>
  <c r="C6" i="4"/>
  <c r="H17" i="16" l="1"/>
  <c r="P90" i="14"/>
  <c r="Q90" i="14" s="1"/>
  <c r="R90" i="14" s="1"/>
  <c r="S90" i="14" s="1"/>
  <c r="T90" i="14" s="1"/>
  <c r="U90" i="14" s="1"/>
  <c r="V90" i="14" s="1"/>
  <c r="W90" i="14" s="1"/>
  <c r="X90" i="14" s="1"/>
  <c r="Y90" i="14" s="1"/>
  <c r="Z90" i="14" s="1"/>
  <c r="AA90" i="14" s="1"/>
  <c r="AB90" i="14" s="1"/>
  <c r="E90" i="14"/>
  <c r="F90" i="14" s="1"/>
  <c r="G90" i="14" s="1"/>
  <c r="H90" i="14" s="1"/>
  <c r="I90" i="14" s="1"/>
  <c r="J90" i="14" s="1"/>
  <c r="K90" i="14" s="1"/>
  <c r="L90" i="14" s="1"/>
  <c r="M90" i="14" s="1"/>
  <c r="N90" i="14" s="1"/>
  <c r="O90" i="14" s="1"/>
  <c r="D90" i="14"/>
  <c r="F40" i="14"/>
  <c r="G40" i="14" s="1"/>
  <c r="H40" i="14" s="1"/>
  <c r="I40" i="14" s="1"/>
  <c r="J40" i="14" s="1"/>
  <c r="K40" i="14" s="1"/>
  <c r="L40" i="14" s="1"/>
  <c r="M40" i="14" s="1"/>
  <c r="N40" i="14" s="1"/>
  <c r="O40" i="14" s="1"/>
  <c r="P40" i="14" s="1"/>
  <c r="Q40" i="14" s="1"/>
  <c r="R40" i="14" s="1"/>
  <c r="S40" i="14" s="1"/>
  <c r="T40" i="14" s="1"/>
  <c r="U40" i="14" s="1"/>
  <c r="V40" i="14" s="1"/>
  <c r="W40" i="14" s="1"/>
  <c r="X40" i="14" s="1"/>
  <c r="Y40" i="14" s="1"/>
  <c r="Z40" i="14" s="1"/>
  <c r="AA40" i="14" s="1"/>
  <c r="E40" i="14"/>
  <c r="J17" i="16" l="1"/>
  <c r="P3" i="8" l="1"/>
  <c r="P3" i="5"/>
</calcChain>
</file>

<file path=xl/sharedStrings.xml><?xml version="1.0" encoding="utf-8"?>
<sst xmlns="http://schemas.openxmlformats.org/spreadsheetml/2006/main" count="772" uniqueCount="185">
  <si>
    <t xml:space="preserve">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</si>
  <si>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</si>
  <si>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</si>
  <si>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</si>
  <si>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</si>
  <si>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</si>
  <si>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</si>
  <si>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</si>
  <si>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</si>
  <si>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</si>
  <si>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</si>
  <si>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</si>
  <si>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</si>
  <si>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</si>
  <si>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</si>
  <si>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</si>
  <si>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</si>
  <si>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</si>
  <si>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</si>
  <si>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</si>
  <si>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</si>
  <si>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</si>
  <si>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</si>
  <si>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</si>
  <si>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</si>
  <si>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</si>
  <si>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</si>
  <si>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</si>
  <si>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</si>
  <si>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</si>
  <si>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</si>
  <si>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</si>
  <si>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</si>
  <si>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</si>
  <si>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GWh</t>
  </si>
  <si>
    <t>%</t>
  </si>
  <si>
    <t>ERS</t>
  </si>
  <si>
    <t>EPHZHB</t>
  </si>
  <si>
    <t>EPBiH</t>
  </si>
  <si>
    <t>*Energija proizvedena u testnom radu</t>
  </si>
  <si>
    <t>Elektrokrajina</t>
  </si>
  <si>
    <t>Elektrodoboj</t>
  </si>
  <si>
    <t>Elektrobijeljina</t>
  </si>
  <si>
    <t>Elektrodistribucija Pale</t>
  </si>
  <si>
    <t>Elektrohercegovina</t>
  </si>
  <si>
    <t>RiTE ERS (Ugljevik i Gacko)</t>
  </si>
  <si>
    <t>ED Sarajevo</t>
  </si>
  <si>
    <t>ED Tuzla</t>
  </si>
  <si>
    <t>ED Zenica</t>
  </si>
  <si>
    <t>ED Mostar</t>
  </si>
  <si>
    <t>ED Bihac</t>
  </si>
  <si>
    <t>ED Hercegovačko-Neretvanska</t>
  </si>
  <si>
    <t>ED Zapadnohercegovačka</t>
  </si>
  <si>
    <t>ED Herceg Bosanska</t>
  </si>
  <si>
    <t>ED Srednja Bosna</t>
  </si>
  <si>
    <t>ED Posavska</t>
  </si>
  <si>
    <t>BSI Jajce (kvalifikovani kupac)</t>
  </si>
  <si>
    <t>BiH &lt;-- SR (EMS)</t>
  </si>
  <si>
    <t>BiH --&gt; SR (EMS)</t>
  </si>
  <si>
    <t xml:space="preserve">  </t>
  </si>
  <si>
    <t>BiH&lt;-SR (EMS)</t>
  </si>
  <si>
    <t>MWh</t>
  </si>
  <si>
    <t>∑</t>
  </si>
  <si>
    <t>April</t>
  </si>
  <si>
    <t>August</t>
  </si>
  <si>
    <t>MWh/h</t>
  </si>
  <si>
    <t>Max</t>
  </si>
  <si>
    <t>Aluminij (qualified buyer)</t>
  </si>
  <si>
    <t>District Brčko</t>
  </si>
  <si>
    <t>Consumption</t>
  </si>
  <si>
    <t>Highest load</t>
  </si>
  <si>
    <t>Lowest load</t>
  </si>
  <si>
    <t>Max daily consumption</t>
  </si>
  <si>
    <t>Min daily consumption</t>
  </si>
  <si>
    <t>Day</t>
  </si>
  <si>
    <t>Hour</t>
  </si>
  <si>
    <t>January</t>
  </si>
  <si>
    <t>Febuary</t>
  </si>
  <si>
    <t>March</t>
  </si>
  <si>
    <t>May</t>
  </si>
  <si>
    <t>June</t>
  </si>
  <si>
    <t>July</t>
  </si>
  <si>
    <t>September</t>
  </si>
  <si>
    <t>November</t>
  </si>
  <si>
    <t>December</t>
  </si>
  <si>
    <t>HIGHEST LOAD</t>
  </si>
  <si>
    <t>LOWEST LOAD</t>
  </si>
  <si>
    <t>MAX DAILY CONSUMPTION</t>
  </si>
  <si>
    <t>DAY</t>
  </si>
  <si>
    <t>HOUR</t>
  </si>
  <si>
    <t>Net generation</t>
  </si>
  <si>
    <t>HPP</t>
  </si>
  <si>
    <t>TPP</t>
  </si>
  <si>
    <r>
      <t xml:space="preserve">Generation TOTAL </t>
    </r>
    <r>
      <rPr>
        <sz val="10"/>
        <color indexed="8"/>
        <rFont val="Times New Roman"/>
        <family val="1"/>
      </rPr>
      <t>(1+2)</t>
    </r>
  </si>
  <si>
    <t>received from the distribution system</t>
  </si>
  <si>
    <t>Physical Inside Flows</t>
  </si>
  <si>
    <t>Physical Outside Flows</t>
  </si>
  <si>
    <t>Croatia</t>
  </si>
  <si>
    <t>Serbia</t>
  </si>
  <si>
    <t>Montenegro</t>
  </si>
  <si>
    <r>
      <t xml:space="preserve">AVAILABLE ENERGY </t>
    </r>
    <r>
      <rPr>
        <sz val="10"/>
        <color indexed="8"/>
        <rFont val="Times New Roman"/>
        <family val="1"/>
      </rPr>
      <t>(3+4+8)</t>
    </r>
  </si>
  <si>
    <t>Distribution companies</t>
  </si>
  <si>
    <t>Directly connected customers</t>
  </si>
  <si>
    <r>
      <t xml:space="preserve">Consumption TOTAL </t>
    </r>
    <r>
      <rPr>
        <b/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(10+11)</t>
    </r>
  </si>
  <si>
    <t>Consumption of Pump</t>
  </si>
  <si>
    <r>
      <t xml:space="preserve">REQUIRED ENERGY </t>
    </r>
    <r>
      <rPr>
        <sz val="10"/>
        <color indexed="8"/>
        <rFont val="Times New Roman"/>
        <family val="1"/>
      </rPr>
      <t>(12+16+17)</t>
    </r>
  </si>
  <si>
    <t>Transmission losses</t>
  </si>
  <si>
    <r>
      <t xml:space="preserve">Transmission losses </t>
    </r>
    <r>
      <rPr>
        <b/>
        <sz val="10"/>
        <color indexed="8"/>
        <rFont val="Times New Roman"/>
        <family val="1"/>
      </rPr>
      <t>(9-18)</t>
    </r>
  </si>
  <si>
    <r>
      <t xml:space="preserve">In relation to the available energy </t>
    </r>
    <r>
      <rPr>
        <sz val="10"/>
        <color indexed="8"/>
        <rFont val="Times New Roman"/>
        <family val="1"/>
      </rPr>
      <t>(19)/(9)</t>
    </r>
  </si>
  <si>
    <r>
      <t>*</t>
    </r>
    <r>
      <rPr>
        <sz val="12"/>
        <rFont val="Times New Roman"/>
        <family val="1"/>
        <charset val="238"/>
      </rPr>
      <t xml:space="preserve"> Including consumption of qualified buyers</t>
    </r>
  </si>
  <si>
    <r>
      <t xml:space="preserve">Outside flows TOTAL </t>
    </r>
    <r>
      <rPr>
        <sz val="10"/>
        <color indexed="8"/>
        <rFont val="Times New Roman"/>
        <family val="1"/>
      </rPr>
      <t>(13..15)</t>
    </r>
  </si>
  <si>
    <r>
      <t xml:space="preserve">Inside flows TOTAL </t>
    </r>
    <r>
      <rPr>
        <sz val="10"/>
        <color indexed="8"/>
        <rFont val="Times New Roman"/>
        <family val="1"/>
      </rPr>
      <t>(5..7)</t>
    </r>
  </si>
  <si>
    <t>NET GENERATION IN THE TRANSMISSION SYSTEM OF B&amp;H IN 2013</t>
  </si>
  <si>
    <t>GENERATION UNIT</t>
  </si>
  <si>
    <t>HPP Jablanica</t>
  </si>
  <si>
    <t>HPP Grabovica</t>
  </si>
  <si>
    <t>HPP Salakovac</t>
  </si>
  <si>
    <t>HPP Višegrad</t>
  </si>
  <si>
    <t>HPP Trebinje 1</t>
  </si>
  <si>
    <t>HPP Trebinje 2</t>
  </si>
  <si>
    <t>HPP Dubrovnik (G2)</t>
  </si>
  <si>
    <t>HPP Bočac</t>
  </si>
  <si>
    <t>HPP Rama</t>
  </si>
  <si>
    <t>HPP Mostar</t>
  </si>
  <si>
    <t>HPP Jajce 1</t>
  </si>
  <si>
    <t>HPP Jajce 2</t>
  </si>
  <si>
    <t>HPP Peć-Mlini</t>
  </si>
  <si>
    <t>HPP Mostarsko Blato*</t>
  </si>
  <si>
    <t>PS HPP Čapljina</t>
  </si>
  <si>
    <t>HPP TOTAL</t>
  </si>
  <si>
    <t>TPP Tuzla</t>
  </si>
  <si>
    <t>TPP Kakanj</t>
  </si>
  <si>
    <t>TPP Ugljevik</t>
  </si>
  <si>
    <t>TPP Gacko</t>
  </si>
  <si>
    <t>TPP TOTAL</t>
  </si>
  <si>
    <t>GENERATION TOTAL</t>
  </si>
  <si>
    <t>*Electricity produced in testing period</t>
  </si>
  <si>
    <t>CONSUMPTION</t>
  </si>
  <si>
    <t>Consumption TOTAL</t>
  </si>
  <si>
    <t>Consumption of PSHHP Čapljina</t>
  </si>
  <si>
    <t>Overal Takeover</t>
  </si>
  <si>
    <t>SCHEDULED PROGRAMS WITH NEIGHBOURING TSOs</t>
  </si>
  <si>
    <t>SCHEDULED FLOWS</t>
  </si>
  <si>
    <t>Inside</t>
  </si>
  <si>
    <t>Outside</t>
  </si>
  <si>
    <t>Exchange balance  (2)-(1)</t>
  </si>
  <si>
    <t>Balance HR (HOPS)</t>
  </si>
  <si>
    <t>Balance SR (EMS)</t>
  </si>
  <si>
    <t>Balance CG (CGES)</t>
  </si>
  <si>
    <t>BiH --&gt; CG (CGES)</t>
  </si>
  <si>
    <t>BiH &lt;-- CG (CGES)</t>
  </si>
  <si>
    <t>Transit</t>
  </si>
  <si>
    <t>PHYSICAL FLOWS</t>
  </si>
  <si>
    <r>
      <t>BiH</t>
    </r>
    <r>
      <rPr>
        <sz val="9"/>
        <color indexed="8"/>
        <rFont val="Times New Roman"/>
        <family val="1"/>
      </rPr>
      <t xml:space="preserve"> &lt;-- </t>
    </r>
    <r>
      <rPr>
        <sz val="12"/>
        <color indexed="8"/>
        <rFont val="Times New Roman"/>
        <family val="1"/>
      </rPr>
      <t>HR (HOPS)</t>
    </r>
  </si>
  <si>
    <r>
      <t>BiH</t>
    </r>
    <r>
      <rPr>
        <sz val="9"/>
        <color indexed="8"/>
        <rFont val="Times New Roman"/>
        <family val="1"/>
      </rPr>
      <t xml:space="preserve"> --&gt; </t>
    </r>
    <r>
      <rPr>
        <sz val="12"/>
        <color indexed="8"/>
        <rFont val="Times New Roman"/>
        <family val="1"/>
      </rPr>
      <t>HR (HOPS)</t>
    </r>
  </si>
  <si>
    <t>BiH&lt;-CG (CGES)</t>
  </si>
  <si>
    <t>Inside flows</t>
  </si>
  <si>
    <t>Outside flows</t>
  </si>
  <si>
    <t>Balance  (2) - (1)</t>
  </si>
  <si>
    <t>BiH &lt;-- HR (HOPS)</t>
  </si>
  <si>
    <t>BiH --&gt; HR (HOPS)</t>
  </si>
  <si>
    <t>October</t>
  </si>
  <si>
    <t>Load curves for days in month with highest load</t>
  </si>
  <si>
    <t>Load curves for days in month with lowest load</t>
  </si>
  <si>
    <t>Load curves for 3rd Wednesdays</t>
  </si>
  <si>
    <t>Load curves for days in month with highest daily consumption</t>
  </si>
  <si>
    <t>Load curves for days in month with smallest daily consumption</t>
  </si>
  <si>
    <t>Deviation - deficit</t>
  </si>
  <si>
    <t>Deviation - surplus</t>
  </si>
  <si>
    <t>Deviation - TOTAL</t>
  </si>
  <si>
    <t>Total</t>
  </si>
  <si>
    <t>Average</t>
  </si>
  <si>
    <t>Month</t>
  </si>
  <si>
    <t>Max load (hourly)</t>
  </si>
  <si>
    <t>Min load (hourly)</t>
  </si>
  <si>
    <t>MIN DAILY    CONSUMPTION</t>
  </si>
  <si>
    <t>ELECTRICITY BALANCE FOR THE B&amp;H TRANSMISSION SYSTEM IN 2014</t>
  </si>
  <si>
    <t>2014/2013</t>
  </si>
  <si>
    <t>2014/13</t>
  </si>
  <si>
    <t>ELECTRICITY CONSUMPTION IN THE TRANSMISSION SYSTEM OF B&amp;H IN 2014</t>
  </si>
  <si>
    <t>Specific data on hourly and daily consumption in 2014</t>
  </si>
  <si>
    <t>Specific values of electricity load in 2014</t>
  </si>
  <si>
    <t>Unintentional deviations in 2014</t>
  </si>
  <si>
    <t>NET GENERATION IN THE TRANSMISSION SYSTEM OF B&amp;H IN 2014</t>
  </si>
  <si>
    <t>PHYSICAL FLOWS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</si>
</sst>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\ ###\ ###\ ##0"/>
    <numFmt numFmtId="165" formatCode="0.0"/>
    <numFmt numFmtId="166" formatCode="#,##0.0"/>
    <numFmt numFmtId="167" formatCode="0.0%"/>
    <numFmt numFmtId="168" formatCode="#,##0.0_);\(#,##0.0\)"/>
    <numFmt numFmtId="169" formatCode="#,##0.00000_);\(#,##0.00000\)"/>
    <numFmt numFmtId="170" formatCode="[$-409]d\-mmm\-yy;@"/>
    <numFmt numFmtId="171" formatCode="dd\-mm\-yyyy"/>
    <numFmt numFmtId="172" formatCode="dd/mm/yyyy/"/>
    <numFmt numFmtId="173" formatCode="[$-409]mmmmm;@"/>
    <numFmt numFmtId="174" formatCode="m/d;@"/>
    <numFmt numFmtId="175" formatCode="h:mm;@"/>
  </numFmts>
  <fonts count="54">
    <font>
      <sz val="11"/>
      <color theme="1"/>
      <name val="Calibri"/>
      <family val="2"/>
      <scheme val="minor"/>
    </font>
    <font>
      <sz val="12"/>
      <name val="Courier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2"/>
      <name val="Courier"/>
      <family val="3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imes New Roman"/>
      <family val="1"/>
    </font>
    <font>
      <i/>
      <sz val="10"/>
      <color indexed="8"/>
      <name val="Times New Roman"/>
      <family val="1"/>
      <charset val="238"/>
    </font>
    <font>
      <i/>
      <sz val="10"/>
      <name val="Arial"/>
      <family val="2"/>
    </font>
    <font>
      <b/>
      <sz val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1"/>
      <name val="Arial"/>
      <family val="2"/>
      <charset val="238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sz val="9"/>
      <color indexed="8"/>
      <name val="Times New Roman"/>
      <family val="1"/>
    </font>
    <font>
      <sz val="10"/>
      <color indexed="55"/>
      <name val="Times New Roman"/>
      <family val="1"/>
      <charset val="238"/>
    </font>
    <font>
      <b/>
      <sz val="14"/>
      <color indexed="55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46"/>
      </patternFill>
    </fill>
    <fill>
      <patternFill patternType="solid">
        <fgColor indexed="26"/>
        <bgColor indexed="46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1" fontId="1" fillId="0" borderId="0"/>
    <xf numFmtId="9" fontId="12" fillId="0" borderId="0" applyFont="0" applyFill="0" applyBorder="0" applyAlignment="0" applyProtection="0"/>
    <xf numFmtId="0" fontId="16" fillId="0" borderId="0"/>
    <xf numFmtId="168" fontId="17" fillId="0" borderId="0"/>
    <xf numFmtId="9" fontId="16" fillId="0" borderId="0" applyFont="0" applyFill="0" applyBorder="0" applyAlignment="0" applyProtection="0"/>
  </cellStyleXfs>
  <cellXfs count="545">
    <xf numFmtId="0" fontId="0" fillId="0" borderId="0" xfId="0"/>
    <xf numFmtId="1" fontId="3" fillId="0" borderId="0" xfId="1" applyFont="1"/>
    <xf numFmtId="1" fontId="5" fillId="2" borderId="3" xfId="1" applyFont="1" applyFill="1" applyBorder="1" applyAlignment="1" applyProtection="1">
      <alignment horizontal="center" vertical="center"/>
      <protection locked="0"/>
    </xf>
    <xf numFmtId="1" fontId="5" fillId="2" borderId="4" xfId="1" applyFont="1" applyFill="1" applyBorder="1" applyAlignment="1" applyProtection="1">
      <alignment horizontal="center" vertical="center"/>
      <protection locked="0"/>
    </xf>
    <xf numFmtId="1" fontId="5" fillId="2" borderId="5" xfId="1" applyNumberFormat="1" applyFont="1" applyFill="1" applyBorder="1" applyAlignment="1" applyProtection="1">
      <alignment horizontal="center" vertical="center"/>
      <protection locked="0"/>
    </xf>
    <xf numFmtId="1" fontId="4" fillId="2" borderId="1" xfId="1" applyFont="1" applyFill="1" applyBorder="1" applyAlignment="1" applyProtection="1"/>
    <xf numFmtId="1" fontId="4" fillId="2" borderId="4" xfId="1" applyFont="1" applyFill="1" applyBorder="1" applyAlignment="1" applyProtection="1"/>
    <xf numFmtId="164" fontId="4" fillId="2" borderId="4" xfId="1" applyNumberFormat="1" applyFont="1" applyFill="1" applyBorder="1" applyAlignment="1" applyProtection="1"/>
    <xf numFmtId="1" fontId="4" fillId="2" borderId="16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>
      <alignment horizontal="center"/>
    </xf>
    <xf numFmtId="1" fontId="8" fillId="0" borderId="0" xfId="1" applyNumberFormat="1" applyFont="1" applyFill="1" applyBorder="1" applyAlignment="1" applyProtection="1">
      <alignment horizontal="left" indent="1"/>
    </xf>
    <xf numFmtId="3" fontId="8" fillId="0" borderId="1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/>
    <xf numFmtId="1" fontId="8" fillId="0" borderId="20" xfId="1" applyFont="1" applyFill="1" applyBorder="1" applyAlignment="1" applyProtection="1">
      <alignment horizontal="left" indent="1"/>
    </xf>
    <xf numFmtId="3" fontId="8" fillId="0" borderId="21" xfId="1" applyNumberFormat="1" applyFont="1" applyFill="1" applyBorder="1" applyAlignment="1" applyProtection="1"/>
    <xf numFmtId="3" fontId="8" fillId="0" borderId="22" xfId="1" applyNumberFormat="1" applyFont="1" applyFill="1" applyBorder="1" applyAlignment="1" applyProtection="1"/>
    <xf numFmtId="3" fontId="8" fillId="0" borderId="23" xfId="1" applyNumberFormat="1" applyFont="1" applyFill="1" applyBorder="1" applyAlignment="1" applyProtection="1"/>
    <xf numFmtId="49" fontId="7" fillId="0" borderId="24" xfId="1" applyNumberFormat="1" applyFont="1" applyFill="1" applyBorder="1" applyAlignment="1" applyProtection="1">
      <alignment horizontal="center"/>
    </xf>
    <xf numFmtId="1" fontId="4" fillId="0" borderId="25" xfId="1" applyFont="1" applyFill="1" applyBorder="1" applyAlignment="1" applyProtection="1">
      <alignment horizontal="left"/>
    </xf>
    <xf numFmtId="3" fontId="4" fillId="0" borderId="26" xfId="1" applyNumberFormat="1" applyFont="1" applyFill="1" applyBorder="1" applyAlignment="1" applyProtection="1"/>
    <xf numFmtId="3" fontId="4" fillId="0" borderId="27" xfId="1" applyNumberFormat="1" applyFont="1" applyFill="1" applyBorder="1" applyAlignment="1" applyProtection="1"/>
    <xf numFmtId="3" fontId="4" fillId="0" borderId="28" xfId="1" applyNumberFormat="1" applyFont="1" applyFill="1" applyBorder="1" applyAlignment="1" applyProtection="1"/>
    <xf numFmtId="3" fontId="4" fillId="0" borderId="8" xfId="1" applyNumberFormat="1" applyFont="1" applyFill="1" applyBorder="1" applyAlignment="1" applyProtection="1"/>
    <xf numFmtId="3" fontId="4" fillId="0" borderId="29" xfId="1" applyNumberFormat="1" applyFont="1" applyFill="1" applyBorder="1" applyAlignment="1" applyProtection="1"/>
    <xf numFmtId="3" fontId="4" fillId="0" borderId="30" xfId="1" applyNumberFormat="1" applyFont="1" applyFill="1" applyBorder="1" applyAlignment="1" applyProtection="1"/>
    <xf numFmtId="49" fontId="7" fillId="0" borderId="31" xfId="1" applyNumberFormat="1" applyFont="1" applyFill="1" applyBorder="1" applyAlignment="1" applyProtection="1">
      <alignment horizontal="center"/>
    </xf>
    <xf numFmtId="1" fontId="9" fillId="0" borderId="32" xfId="1" applyFont="1" applyFill="1" applyBorder="1" applyAlignment="1" applyProtection="1">
      <alignment horizontal="left"/>
    </xf>
    <xf numFmtId="3" fontId="10" fillId="0" borderId="33" xfId="1" applyNumberFormat="1" applyFont="1" applyFill="1" applyBorder="1" applyAlignment="1" applyProtection="1"/>
    <xf numFmtId="3" fontId="10" fillId="0" borderId="34" xfId="1" applyNumberFormat="1" applyFont="1" applyFill="1" applyBorder="1" applyAlignment="1" applyProtection="1"/>
    <xf numFmtId="3" fontId="9" fillId="0" borderId="35" xfId="1" applyNumberFormat="1" applyFont="1" applyFill="1" applyBorder="1" applyAlignment="1" applyProtection="1"/>
    <xf numFmtId="3" fontId="9" fillId="0" borderId="34" xfId="1" applyNumberFormat="1" applyFont="1" applyFill="1" applyBorder="1" applyAlignment="1" applyProtection="1"/>
    <xf numFmtId="3" fontId="9" fillId="0" borderId="32" xfId="1" applyNumberFormat="1" applyFont="1" applyFill="1" applyBorder="1" applyAlignment="1" applyProtection="1"/>
    <xf numFmtId="3" fontId="9" fillId="0" borderId="36" xfId="1" applyNumberFormat="1" applyFont="1" applyFill="1" applyBorder="1" applyAlignment="1" applyProtection="1"/>
    <xf numFmtId="49" fontId="7" fillId="0" borderId="6" xfId="1" applyNumberFormat="1" applyFont="1" applyFill="1" applyBorder="1" applyAlignment="1" applyProtection="1">
      <alignment horizontal="center"/>
    </xf>
    <xf numFmtId="1" fontId="11" fillId="0" borderId="0" xfId="1" applyFont="1" applyFill="1" applyBorder="1" applyAlignment="1" applyProtection="1">
      <alignment horizontal="left"/>
    </xf>
    <xf numFmtId="3" fontId="12" fillId="0" borderId="0" xfId="1" applyNumberFormat="1" applyFont="1" applyFill="1" applyBorder="1" applyAlignment="1" applyProtection="1"/>
    <xf numFmtId="3" fontId="11" fillId="0" borderId="0" xfId="1" applyNumberFormat="1" applyFont="1" applyFill="1" applyBorder="1" applyAlignment="1" applyProtection="1"/>
    <xf numFmtId="3" fontId="11" fillId="0" borderId="37" xfId="1" applyNumberFormat="1" applyFont="1" applyFill="1" applyBorder="1" applyAlignment="1" applyProtection="1"/>
    <xf numFmtId="49" fontId="7" fillId="2" borderId="38" xfId="1" applyNumberFormat="1" applyFont="1" applyFill="1" applyBorder="1" applyAlignment="1" applyProtection="1">
      <alignment horizontal="center"/>
    </xf>
    <xf numFmtId="1" fontId="4" fillId="2" borderId="39" xfId="1" applyFont="1" applyFill="1" applyBorder="1" applyAlignment="1" applyProtection="1"/>
    <xf numFmtId="164" fontId="4" fillId="2" borderId="39" xfId="1" applyNumberFormat="1" applyFont="1" applyFill="1" applyBorder="1" applyAlignment="1" applyProtection="1"/>
    <xf numFmtId="1" fontId="4" fillId="2" borderId="40" xfId="1" applyNumberFormat="1" applyFont="1" applyFill="1" applyBorder="1" applyAlignment="1" applyProtection="1"/>
    <xf numFmtId="49" fontId="7" fillId="0" borderId="41" xfId="1" applyNumberFormat="1" applyFont="1" applyFill="1" applyBorder="1" applyAlignment="1" applyProtection="1">
      <alignment horizontal="center"/>
    </xf>
    <xf numFmtId="1" fontId="8" fillId="0" borderId="0" xfId="1" applyFont="1" applyFill="1" applyBorder="1" applyAlignment="1" applyProtection="1">
      <alignment horizontal="left" indent="1"/>
    </xf>
    <xf numFmtId="3" fontId="8" fillId="0" borderId="42" xfId="1" applyNumberFormat="1" applyFont="1" applyFill="1" applyBorder="1" applyAlignment="1" applyProtection="1"/>
    <xf numFmtId="1" fontId="8" fillId="0" borderId="27" xfId="1" applyFont="1" applyFill="1" applyBorder="1" applyAlignment="1" applyProtection="1">
      <alignment horizontal="left" indent="1"/>
    </xf>
    <xf numFmtId="49" fontId="7" fillId="3" borderId="41" xfId="1" applyNumberFormat="1" applyFont="1" applyFill="1" applyBorder="1" applyAlignment="1" applyProtection="1">
      <alignment horizontal="center"/>
    </xf>
    <xf numFmtId="3" fontId="4" fillId="3" borderId="25" xfId="1" applyNumberFormat="1" applyFont="1" applyFill="1" applyBorder="1" applyAlignment="1" applyProtection="1"/>
    <xf numFmtId="3" fontId="4" fillId="3" borderId="28" xfId="1" applyNumberFormat="1" applyFont="1" applyFill="1" applyBorder="1" applyAlignment="1" applyProtection="1"/>
    <xf numFmtId="49" fontId="7" fillId="0" borderId="38" xfId="1" applyNumberFormat="1" applyFont="1" applyFill="1" applyBorder="1" applyAlignment="1" applyProtection="1">
      <alignment horizontal="center"/>
    </xf>
    <xf numFmtId="1" fontId="8" fillId="0" borderId="39" xfId="1" applyFont="1" applyFill="1" applyBorder="1" applyAlignment="1" applyProtection="1">
      <alignment horizontal="left"/>
    </xf>
    <xf numFmtId="164" fontId="8" fillId="0" borderId="39" xfId="1" applyNumberFormat="1" applyFont="1" applyFill="1" applyBorder="1" applyAlignment="1" applyProtection="1"/>
    <xf numFmtId="1" fontId="8" fillId="0" borderId="40" xfId="1" applyNumberFormat="1" applyFont="1" applyFill="1" applyBorder="1" applyAlignment="1" applyProtection="1"/>
    <xf numFmtId="49" fontId="7" fillId="2" borderId="11" xfId="1" applyNumberFormat="1" applyFont="1" applyFill="1" applyBorder="1" applyAlignment="1" applyProtection="1">
      <alignment horizontal="center"/>
    </xf>
    <xf numFmtId="1" fontId="4" fillId="2" borderId="43" xfId="1" applyFont="1" applyFill="1" applyBorder="1" applyAlignment="1" applyProtection="1"/>
    <xf numFmtId="3" fontId="4" fillId="2" borderId="44" xfId="1" applyNumberFormat="1" applyFont="1" applyFill="1" applyBorder="1" applyAlignment="1" applyProtection="1"/>
    <xf numFmtId="1" fontId="3" fillId="0" borderId="6" xfId="1" applyFont="1" applyBorder="1"/>
    <xf numFmtId="1" fontId="7" fillId="0" borderId="45" xfId="1" applyFont="1" applyFill="1" applyBorder="1" applyAlignment="1" applyProtection="1">
      <alignment horizontal="center"/>
    </xf>
    <xf numFmtId="1" fontId="4" fillId="0" borderId="45" xfId="1" applyFont="1" applyFill="1" applyBorder="1" applyAlignment="1" applyProtection="1"/>
    <xf numFmtId="164" fontId="4" fillId="0" borderId="45" xfId="1" applyNumberFormat="1" applyFont="1" applyFill="1" applyBorder="1" applyAlignment="1" applyProtection="1"/>
    <xf numFmtId="1" fontId="4" fillId="0" borderId="45" xfId="1" applyNumberFormat="1" applyFont="1" applyFill="1" applyBorder="1" applyAlignment="1" applyProtection="1"/>
    <xf numFmtId="1" fontId="7" fillId="2" borderId="46" xfId="1" applyFont="1" applyFill="1" applyBorder="1" applyAlignment="1" applyProtection="1">
      <alignment horizontal="center"/>
    </xf>
    <xf numFmtId="1" fontId="3" fillId="0" borderId="47" xfId="1" applyFont="1" applyBorder="1"/>
    <xf numFmtId="1" fontId="8" fillId="0" borderId="48" xfId="1" applyFont="1" applyFill="1" applyBorder="1" applyAlignment="1" applyProtection="1">
      <alignment horizontal="left" indent="1"/>
    </xf>
    <xf numFmtId="165" fontId="4" fillId="0" borderId="25" xfId="1" applyNumberFormat="1" applyFont="1" applyFill="1" applyBorder="1" applyAlignment="1" applyProtection="1">
      <alignment horizontal="left"/>
    </xf>
    <xf numFmtId="49" fontId="7" fillId="0" borderId="49" xfId="1" applyNumberFormat="1" applyFont="1" applyFill="1" applyBorder="1" applyAlignment="1" applyProtection="1">
      <alignment horizontal="center"/>
    </xf>
    <xf numFmtId="1" fontId="4" fillId="0" borderId="0" xfId="1" applyFont="1" applyFill="1" applyBorder="1" applyAlignment="1" applyProtection="1">
      <alignment horizontal="left"/>
    </xf>
    <xf numFmtId="164" fontId="8" fillId="0" borderId="50" xfId="1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1" fontId="8" fillId="0" borderId="51" xfId="1" applyNumberFormat="1" applyFont="1" applyFill="1" applyBorder="1" applyAlignment="1" applyProtection="1"/>
    <xf numFmtId="49" fontId="7" fillId="2" borderId="31" xfId="1" applyNumberFormat="1" applyFont="1" applyFill="1" applyBorder="1" applyAlignment="1" applyProtection="1">
      <alignment horizontal="center"/>
    </xf>
    <xf numFmtId="1" fontId="4" fillId="2" borderId="32" xfId="1" applyFont="1" applyFill="1" applyBorder="1" applyAlignment="1" applyProtection="1"/>
    <xf numFmtId="164" fontId="4" fillId="2" borderId="32" xfId="1" applyNumberFormat="1" applyFont="1" applyFill="1" applyBorder="1" applyAlignment="1" applyProtection="1"/>
    <xf numFmtId="1" fontId="4" fillId="2" borderId="37" xfId="1" applyNumberFormat="1" applyFont="1" applyFill="1" applyBorder="1" applyAlignment="1" applyProtection="1"/>
    <xf numFmtId="49" fontId="7" fillId="0" borderId="52" xfId="1" applyNumberFormat="1" applyFont="1" applyFill="1" applyBorder="1" applyAlignment="1" applyProtection="1">
      <alignment horizontal="center"/>
    </xf>
    <xf numFmtId="3" fontId="8" fillId="0" borderId="53" xfId="1" applyNumberFormat="1" applyFont="1" applyFill="1" applyBorder="1" applyAlignment="1" applyProtection="1"/>
    <xf numFmtId="3" fontId="8" fillId="0" borderId="54" xfId="1" applyNumberFormat="1" applyFont="1" applyFill="1" applyBorder="1" applyAlignment="1" applyProtection="1"/>
    <xf numFmtId="3" fontId="8" fillId="0" borderId="55" xfId="1" applyNumberFormat="1" applyFont="1" applyFill="1" applyBorder="1" applyAlignment="1" applyProtection="1"/>
    <xf numFmtId="3" fontId="8" fillId="0" borderId="56" xfId="1" applyNumberFormat="1" applyFont="1" applyFill="1" applyBorder="1" applyAlignment="1" applyProtection="1"/>
    <xf numFmtId="49" fontId="7" fillId="0" borderId="57" xfId="1" applyNumberFormat="1" applyFont="1" applyFill="1" applyBorder="1" applyAlignment="1" applyProtection="1">
      <alignment horizontal="center"/>
    </xf>
    <xf numFmtId="1" fontId="4" fillId="0" borderId="58" xfId="1" applyFont="1" applyFill="1" applyBorder="1" applyAlignment="1" applyProtection="1">
      <alignment horizontal="left"/>
    </xf>
    <xf numFmtId="3" fontId="4" fillId="0" borderId="59" xfId="1" applyNumberFormat="1" applyFont="1" applyFill="1" applyBorder="1" applyAlignment="1" applyProtection="1"/>
    <xf numFmtId="1" fontId="9" fillId="0" borderId="35" xfId="1" applyFont="1" applyFill="1" applyBorder="1" applyAlignment="1" applyProtection="1">
      <alignment horizontal="left"/>
    </xf>
    <xf numFmtId="3" fontId="9" fillId="0" borderId="60" xfId="1" applyNumberFormat="1" applyFont="1" applyFill="1" applyBorder="1" applyAlignment="1" applyProtection="1"/>
    <xf numFmtId="1" fontId="11" fillId="0" borderId="0" xfId="1" applyFont="1" applyFill="1" applyBorder="1" applyAlignment="1" applyProtection="1">
      <alignment horizontal="left" indent="1"/>
    </xf>
    <xf numFmtId="3" fontId="11" fillId="0" borderId="39" xfId="1" applyNumberFormat="1" applyFont="1" applyFill="1" applyBorder="1" applyAlignment="1" applyProtection="1"/>
    <xf numFmtId="3" fontId="11" fillId="0" borderId="40" xfId="1" applyNumberFormat="1" applyFont="1" applyFill="1" applyBorder="1" applyAlignment="1" applyProtection="1"/>
    <xf numFmtId="49" fontId="7" fillId="2" borderId="61" xfId="1" applyNumberFormat="1" applyFont="1" applyFill="1" applyBorder="1" applyAlignment="1" applyProtection="1">
      <alignment horizontal="center"/>
    </xf>
    <xf numFmtId="1" fontId="4" fillId="2" borderId="62" xfId="1" applyFont="1" applyFill="1" applyBorder="1" applyAlignment="1" applyProtection="1"/>
    <xf numFmtId="3" fontId="4" fillId="2" borderId="13" xfId="1" applyNumberFormat="1" applyFont="1" applyFill="1" applyBorder="1" applyAlignment="1" applyProtection="1"/>
    <xf numFmtId="3" fontId="4" fillId="2" borderId="43" xfId="1" applyNumberFormat="1" applyFont="1" applyFill="1" applyBorder="1" applyAlignment="1" applyProtection="1"/>
    <xf numFmtId="3" fontId="4" fillId="2" borderId="15" xfId="1" applyNumberFormat="1" applyFont="1" applyFill="1" applyBorder="1" applyAlignment="1" applyProtection="1"/>
    <xf numFmtId="1" fontId="9" fillId="0" borderId="48" xfId="1" applyFont="1" applyFill="1" applyBorder="1" applyAlignment="1" applyProtection="1">
      <alignment horizontal="left"/>
    </xf>
    <xf numFmtId="3" fontId="9" fillId="0" borderId="42" xfId="1" applyNumberFormat="1" applyFont="1" applyFill="1" applyBorder="1" applyAlignment="1" applyProtection="1"/>
    <xf numFmtId="3" fontId="9" fillId="0" borderId="23" xfId="1" applyNumberFormat="1" applyFont="1" applyFill="1" applyBorder="1" applyAlignment="1" applyProtection="1"/>
    <xf numFmtId="49" fontId="7" fillId="0" borderId="61" xfId="1" applyNumberFormat="1" applyFont="1" applyFill="1" applyBorder="1" applyAlignment="1" applyProtection="1">
      <alignment horizontal="center"/>
    </xf>
    <xf numFmtId="1" fontId="8" fillId="0" borderId="63" xfId="1" applyFont="1" applyFill="1" applyBorder="1" applyAlignment="1" applyProtection="1">
      <alignment horizontal="left"/>
    </xf>
    <xf numFmtId="10" fontId="8" fillId="0" borderId="64" xfId="2" applyNumberFormat="1" applyFont="1" applyFill="1" applyBorder="1" applyAlignment="1" applyProtection="1"/>
    <xf numFmtId="10" fontId="8" fillId="0" borderId="65" xfId="2" applyNumberFormat="1" applyFont="1" applyFill="1" applyBorder="1" applyAlignment="1" applyProtection="1"/>
    <xf numFmtId="1" fontId="14" fillId="0" borderId="0" xfId="1" applyFont="1"/>
    <xf numFmtId="1" fontId="3" fillId="3" borderId="0" xfId="1" applyFont="1" applyFill="1"/>
    <xf numFmtId="1" fontId="5" fillId="4" borderId="3" xfId="1" applyFont="1" applyFill="1" applyBorder="1" applyAlignment="1" applyProtection="1">
      <alignment horizontal="center" vertical="center"/>
      <protection locked="0"/>
    </xf>
    <xf numFmtId="1" fontId="5" fillId="4" borderId="66" xfId="1" applyFont="1" applyFill="1" applyBorder="1" applyAlignment="1" applyProtection="1">
      <alignment horizontal="center" vertical="center"/>
      <protection locked="0"/>
    </xf>
    <xf numFmtId="1" fontId="5" fillId="4" borderId="4" xfId="1" applyFont="1" applyFill="1" applyBorder="1" applyAlignment="1" applyProtection="1">
      <alignment horizontal="center" vertical="center"/>
      <protection locked="0"/>
    </xf>
    <xf numFmtId="1" fontId="5" fillId="4" borderId="67" xfId="1" applyFont="1" applyFill="1" applyBorder="1" applyAlignment="1" applyProtection="1">
      <alignment horizontal="center" vertical="center"/>
      <protection locked="0"/>
    </xf>
    <xf numFmtId="49" fontId="5" fillId="4" borderId="5" xfId="1" applyNumberFormat="1" applyFont="1" applyFill="1" applyBorder="1" applyAlignment="1" applyProtection="1">
      <alignment horizontal="center" vertical="center"/>
      <protection locked="0"/>
    </xf>
    <xf numFmtId="1" fontId="4" fillId="4" borderId="1" xfId="1" applyFont="1" applyFill="1" applyBorder="1" applyAlignment="1" applyProtection="1"/>
    <xf numFmtId="1" fontId="4" fillId="4" borderId="4" xfId="1" applyFont="1" applyFill="1" applyBorder="1" applyAlignment="1" applyProtection="1"/>
    <xf numFmtId="164" fontId="4" fillId="4" borderId="4" xfId="1" applyNumberFormat="1" applyFont="1" applyFill="1" applyBorder="1" applyAlignment="1" applyProtection="1"/>
    <xf numFmtId="1" fontId="4" fillId="4" borderId="16" xfId="1" applyNumberFormat="1" applyFont="1" applyFill="1" applyBorder="1" applyAlignment="1" applyProtection="1"/>
    <xf numFmtId="166" fontId="8" fillId="0" borderId="18" xfId="1" applyNumberFormat="1" applyFont="1" applyFill="1" applyBorder="1" applyAlignment="1" applyProtection="1"/>
    <xf numFmtId="167" fontId="8" fillId="0" borderId="19" xfId="2" applyNumberFormat="1" applyFont="1" applyFill="1" applyBorder="1" applyAlignment="1" applyProtection="1"/>
    <xf numFmtId="167" fontId="3" fillId="0" borderId="0" xfId="2" applyNumberFormat="1" applyFont="1"/>
    <xf numFmtId="166" fontId="8" fillId="0" borderId="21" xfId="1" applyNumberFormat="1" applyFont="1" applyFill="1" applyBorder="1" applyAlignment="1" applyProtection="1"/>
    <xf numFmtId="166" fontId="8" fillId="0" borderId="22" xfId="1" applyNumberFormat="1" applyFont="1" applyFill="1" applyBorder="1" applyAlignment="1" applyProtection="1"/>
    <xf numFmtId="167" fontId="8" fillId="0" borderId="23" xfId="2" applyNumberFormat="1" applyFont="1" applyFill="1" applyBorder="1" applyAlignment="1" applyProtection="1"/>
    <xf numFmtId="166" fontId="4" fillId="0" borderId="26" xfId="1" applyNumberFormat="1" applyFont="1" applyFill="1" applyBorder="1" applyAlignment="1" applyProtection="1"/>
    <xf numFmtId="166" fontId="4" fillId="0" borderId="27" xfId="1" applyNumberFormat="1" applyFont="1" applyFill="1" applyBorder="1" applyAlignment="1" applyProtection="1"/>
    <xf numFmtId="166" fontId="4" fillId="0" borderId="28" xfId="1" applyNumberFormat="1" applyFont="1" applyFill="1" applyBorder="1" applyAlignment="1" applyProtection="1"/>
    <xf numFmtId="166" fontId="4" fillId="0" borderId="8" xfId="1" applyNumberFormat="1" applyFont="1" applyFill="1" applyBorder="1" applyAlignment="1" applyProtection="1"/>
    <xf numFmtId="166" fontId="4" fillId="0" borderId="25" xfId="1" applyNumberFormat="1" applyFont="1" applyFill="1" applyBorder="1" applyAlignment="1" applyProtection="1"/>
    <xf numFmtId="167" fontId="4" fillId="0" borderId="30" xfId="2" applyNumberFormat="1" applyFont="1" applyFill="1" applyBorder="1" applyAlignment="1" applyProtection="1"/>
    <xf numFmtId="166" fontId="10" fillId="0" borderId="33" xfId="1" applyNumberFormat="1" applyFont="1" applyFill="1" applyBorder="1" applyAlignment="1" applyProtection="1"/>
    <xf numFmtId="166" fontId="10" fillId="0" borderId="34" xfId="1" applyNumberFormat="1" applyFont="1" applyFill="1" applyBorder="1" applyAlignment="1" applyProtection="1"/>
    <xf numFmtId="166" fontId="9" fillId="0" borderId="35" xfId="1" applyNumberFormat="1" applyFont="1" applyFill="1" applyBorder="1" applyAlignment="1" applyProtection="1"/>
    <xf numFmtId="166" fontId="9" fillId="0" borderId="34" xfId="1" applyNumberFormat="1" applyFont="1" applyFill="1" applyBorder="1" applyAlignment="1" applyProtection="1"/>
    <xf numFmtId="166" fontId="9" fillId="0" borderId="32" xfId="1" applyNumberFormat="1" applyFont="1" applyFill="1" applyBorder="1" applyAlignment="1" applyProtection="1"/>
    <xf numFmtId="167" fontId="9" fillId="0" borderId="36" xfId="2" applyNumberFormat="1" applyFont="1" applyFill="1" applyBorder="1" applyAlignment="1" applyProtection="1"/>
    <xf numFmtId="1" fontId="8" fillId="0" borderId="0" xfId="1" applyFont="1" applyFill="1" applyBorder="1" applyAlignment="1" applyProtection="1">
      <alignment horizontal="left"/>
    </xf>
    <xf numFmtId="164" fontId="8" fillId="0" borderId="48" xfId="1" applyNumberFormat="1" applyFont="1" applyFill="1" applyBorder="1" applyAlignment="1" applyProtection="1"/>
    <xf numFmtId="164" fontId="8" fillId="0" borderId="32" xfId="1" applyNumberFormat="1" applyFont="1" applyFill="1" applyBorder="1" applyAlignment="1" applyProtection="1"/>
    <xf numFmtId="166" fontId="8" fillId="0" borderId="0" xfId="1" applyNumberFormat="1" applyFont="1" applyFill="1" applyBorder="1" applyAlignment="1" applyProtection="1"/>
    <xf numFmtId="167" fontId="8" fillId="0" borderId="37" xfId="2" applyNumberFormat="1" applyFont="1" applyFill="1" applyBorder="1" applyAlignment="1" applyProtection="1"/>
    <xf numFmtId="49" fontId="7" fillId="4" borderId="38" xfId="1" applyNumberFormat="1" applyFont="1" applyFill="1" applyBorder="1" applyAlignment="1" applyProtection="1">
      <alignment horizontal="center"/>
    </xf>
    <xf numFmtId="1" fontId="4" fillId="4" borderId="39" xfId="1" applyFont="1" applyFill="1" applyBorder="1" applyAlignment="1" applyProtection="1"/>
    <xf numFmtId="164" fontId="4" fillId="4" borderId="39" xfId="1" applyNumberFormat="1" applyFont="1" applyFill="1" applyBorder="1" applyAlignment="1" applyProtection="1"/>
    <xf numFmtId="166" fontId="4" fillId="4" borderId="39" xfId="1" applyNumberFormat="1" applyFont="1" applyFill="1" applyBorder="1" applyAlignment="1" applyProtection="1"/>
    <xf numFmtId="167" fontId="4" fillId="4" borderId="40" xfId="2" applyNumberFormat="1" applyFont="1" applyFill="1" applyBorder="1" applyAlignment="1" applyProtection="1"/>
    <xf numFmtId="166" fontId="8" fillId="0" borderId="42" xfId="1" applyNumberFormat="1" applyFont="1" applyFill="1" applyBorder="1" applyAlignment="1" applyProtection="1"/>
    <xf numFmtId="166" fontId="4" fillId="3" borderId="25" xfId="1" applyNumberFormat="1" applyFont="1" applyFill="1" applyBorder="1" applyAlignment="1" applyProtection="1"/>
    <xf numFmtId="166" fontId="4" fillId="3" borderId="28" xfId="1" applyNumberFormat="1" applyFont="1" applyFill="1" applyBorder="1" applyAlignment="1" applyProtection="1"/>
    <xf numFmtId="166" fontId="8" fillId="0" borderId="39" xfId="1" applyNumberFormat="1" applyFont="1" applyFill="1" applyBorder="1" applyAlignment="1" applyProtection="1"/>
    <xf numFmtId="167" fontId="8" fillId="0" borderId="40" xfId="2" applyNumberFormat="1" applyFont="1" applyFill="1" applyBorder="1" applyAlignment="1" applyProtection="1"/>
    <xf numFmtId="49" fontId="7" fillId="4" borderId="61" xfId="1" applyNumberFormat="1" applyFont="1" applyFill="1" applyBorder="1" applyAlignment="1" applyProtection="1">
      <alignment horizontal="center"/>
    </xf>
    <xf numFmtId="1" fontId="4" fillId="4" borderId="43" xfId="1" applyFont="1" applyFill="1" applyBorder="1" applyAlignment="1" applyProtection="1"/>
    <xf numFmtId="166" fontId="4" fillId="4" borderId="44" xfId="1" applyNumberFormat="1" applyFont="1" applyFill="1" applyBorder="1" applyAlignment="1" applyProtection="1"/>
    <xf numFmtId="167" fontId="4" fillId="4" borderId="44" xfId="2" applyNumberFormat="1" applyFont="1" applyFill="1" applyBorder="1" applyAlignment="1" applyProtection="1"/>
    <xf numFmtId="166" fontId="4" fillId="0" borderId="45" xfId="1" applyNumberFormat="1" applyFont="1" applyFill="1" applyBorder="1" applyAlignment="1" applyProtection="1"/>
    <xf numFmtId="1" fontId="7" fillId="4" borderId="46" xfId="1" applyFont="1" applyFill="1" applyBorder="1" applyAlignment="1" applyProtection="1">
      <alignment horizontal="center"/>
    </xf>
    <xf numFmtId="166" fontId="4" fillId="4" borderId="4" xfId="1" applyNumberFormat="1" applyFont="1" applyFill="1" applyBorder="1" applyAlignment="1" applyProtection="1"/>
    <xf numFmtId="10" fontId="3" fillId="0" borderId="0" xfId="2" applyNumberFormat="1" applyFont="1"/>
    <xf numFmtId="49" fontId="7" fillId="4" borderId="31" xfId="1" applyNumberFormat="1" applyFont="1" applyFill="1" applyBorder="1" applyAlignment="1" applyProtection="1">
      <alignment horizontal="center"/>
    </xf>
    <xf numFmtId="1" fontId="4" fillId="4" borderId="32" xfId="1" applyFont="1" applyFill="1" applyBorder="1" applyAlignment="1" applyProtection="1"/>
    <xf numFmtId="164" fontId="4" fillId="4" borderId="32" xfId="1" applyNumberFormat="1" applyFont="1" applyFill="1" applyBorder="1" applyAlignment="1" applyProtection="1"/>
    <xf numFmtId="166" fontId="4" fillId="4" borderId="32" xfId="1" applyNumberFormat="1" applyFont="1" applyFill="1" applyBorder="1" applyAlignment="1" applyProtection="1"/>
    <xf numFmtId="167" fontId="4" fillId="4" borderId="37" xfId="2" applyNumberFormat="1" applyFont="1" applyFill="1" applyBorder="1" applyAlignment="1" applyProtection="1"/>
    <xf numFmtId="166" fontId="8" fillId="0" borderId="53" xfId="1" applyNumberFormat="1" applyFont="1" applyFill="1" applyBorder="1" applyAlignment="1" applyProtection="1"/>
    <xf numFmtId="167" fontId="8" fillId="0" borderId="54" xfId="2" applyNumberFormat="1" applyFont="1" applyFill="1" applyBorder="1" applyAlignment="1" applyProtection="1"/>
    <xf numFmtId="166" fontId="8" fillId="0" borderId="55" xfId="1" applyNumberFormat="1" applyFont="1" applyFill="1" applyBorder="1" applyAlignment="1" applyProtection="1"/>
    <xf numFmtId="166" fontId="8" fillId="0" borderId="56" xfId="1" applyNumberFormat="1" applyFont="1" applyFill="1" applyBorder="1" applyAlignment="1" applyProtection="1"/>
    <xf numFmtId="167" fontId="4" fillId="0" borderId="59" xfId="2" applyNumberFormat="1" applyFont="1" applyFill="1" applyBorder="1" applyAlignment="1" applyProtection="1"/>
    <xf numFmtId="166" fontId="9" fillId="0" borderId="60" xfId="1" applyNumberFormat="1" applyFont="1" applyFill="1" applyBorder="1" applyAlignment="1" applyProtection="1"/>
    <xf numFmtId="166" fontId="9" fillId="0" borderId="69" xfId="1" applyNumberFormat="1" applyFont="1" applyFill="1" applyBorder="1" applyAlignment="1" applyProtection="1"/>
    <xf numFmtId="166" fontId="11" fillId="0" borderId="39" xfId="1" applyNumberFormat="1" applyFont="1" applyFill="1" applyBorder="1" applyAlignment="1" applyProtection="1"/>
    <xf numFmtId="167" fontId="11" fillId="0" borderId="40" xfId="2" applyNumberFormat="1" applyFont="1" applyFill="1" applyBorder="1" applyAlignment="1" applyProtection="1"/>
    <xf numFmtId="1" fontId="4" fillId="4" borderId="62" xfId="1" applyFont="1" applyFill="1" applyBorder="1" applyAlignment="1" applyProtection="1"/>
    <xf numFmtId="166" fontId="4" fillId="4" borderId="13" xfId="1" applyNumberFormat="1" applyFont="1" applyFill="1" applyBorder="1" applyAlignment="1" applyProtection="1"/>
    <xf numFmtId="166" fontId="4" fillId="4" borderId="43" xfId="1" applyNumberFormat="1" applyFont="1" applyFill="1" applyBorder="1" applyAlignment="1" applyProtection="1"/>
    <xf numFmtId="167" fontId="4" fillId="4" borderId="15" xfId="2" applyNumberFormat="1" applyFont="1" applyFill="1" applyBorder="1" applyAlignment="1" applyProtection="1"/>
    <xf numFmtId="167" fontId="4" fillId="0" borderId="45" xfId="2" applyNumberFormat="1" applyFont="1" applyFill="1" applyBorder="1" applyAlignment="1" applyProtection="1"/>
    <xf numFmtId="167" fontId="4" fillId="4" borderId="16" xfId="2" applyNumberFormat="1" applyFont="1" applyFill="1" applyBorder="1" applyAlignment="1" applyProtection="1"/>
    <xf numFmtId="166" fontId="9" fillId="0" borderId="42" xfId="1" applyNumberFormat="1" applyFont="1" applyFill="1" applyBorder="1" applyAlignment="1" applyProtection="1"/>
    <xf numFmtId="166" fontId="9" fillId="0" borderId="21" xfId="1" applyNumberFormat="1" applyFont="1" applyFill="1" applyBorder="1" applyAlignment="1" applyProtection="1"/>
    <xf numFmtId="167" fontId="9" fillId="0" borderId="23" xfId="2" applyNumberFormat="1" applyFont="1" applyFill="1" applyBorder="1" applyAlignment="1" applyProtection="1"/>
    <xf numFmtId="10" fontId="8" fillId="0" borderId="70" xfId="2" applyNumberFormat="1" applyFont="1" applyFill="1" applyBorder="1" applyAlignment="1" applyProtection="1"/>
    <xf numFmtId="167" fontId="8" fillId="0" borderId="65" xfId="2" applyNumberFormat="1" applyFont="1" applyFill="1" applyBorder="1" applyAlignment="1" applyProtection="1"/>
    <xf numFmtId="168" fontId="3" fillId="0" borderId="0" xfId="4" applyFont="1"/>
    <xf numFmtId="168" fontId="18" fillId="0" borderId="0" xfId="4" applyFont="1"/>
    <xf numFmtId="168" fontId="20" fillId="5" borderId="74" xfId="4" applyFont="1" applyFill="1" applyBorder="1" applyAlignment="1" applyProtection="1">
      <alignment horizontal="center" vertical="center"/>
      <protection locked="0"/>
    </xf>
    <xf numFmtId="1" fontId="20" fillId="5" borderId="75" xfId="4" applyNumberFormat="1" applyFont="1" applyFill="1" applyBorder="1" applyAlignment="1" applyProtection="1">
      <alignment horizontal="center" vertical="center"/>
      <protection locked="0"/>
    </xf>
    <xf numFmtId="168" fontId="19" fillId="0" borderId="56" xfId="4" applyFont="1" applyFill="1" applyBorder="1" applyAlignment="1" applyProtection="1">
      <alignment horizontal="center"/>
    </xf>
    <xf numFmtId="168" fontId="19" fillId="0" borderId="10" xfId="4" applyFont="1" applyFill="1" applyBorder="1" applyAlignment="1" applyProtection="1">
      <alignment horizontal="center"/>
    </xf>
    <xf numFmtId="168" fontId="21" fillId="0" borderId="44" xfId="4" applyFont="1" applyFill="1" applyBorder="1" applyAlignment="1" applyProtection="1">
      <alignment horizontal="center"/>
    </xf>
    <xf numFmtId="168" fontId="21" fillId="0" borderId="15" xfId="4" applyFont="1" applyFill="1" applyBorder="1" applyAlignment="1" applyProtection="1">
      <alignment horizontal="center"/>
    </xf>
    <xf numFmtId="168" fontId="15" fillId="0" borderId="0" xfId="4" applyFont="1"/>
    <xf numFmtId="168" fontId="22" fillId="0" borderId="1" xfId="4" applyFont="1" applyFill="1" applyBorder="1" applyAlignment="1" applyProtection="1">
      <alignment horizontal="left" indent="1"/>
    </xf>
    <xf numFmtId="3" fontId="23" fillId="0" borderId="74" xfId="4" applyNumberFormat="1" applyFont="1" applyFill="1" applyBorder="1" applyProtection="1"/>
    <xf numFmtId="3" fontId="23" fillId="0" borderId="78" xfId="4" applyNumberFormat="1" applyFont="1" applyFill="1" applyBorder="1" applyProtection="1"/>
    <xf numFmtId="3" fontId="23" fillId="0" borderId="75" xfId="4" applyNumberFormat="1" applyFont="1" applyFill="1" applyBorder="1" applyProtection="1"/>
    <xf numFmtId="168" fontId="22" fillId="0" borderId="17" xfId="4" applyFont="1" applyFill="1" applyBorder="1" applyAlignment="1" applyProtection="1">
      <alignment horizontal="left" indent="1"/>
    </xf>
    <xf numFmtId="3" fontId="23" fillId="0" borderId="21" xfId="4" applyNumberFormat="1" applyFont="1" applyFill="1" applyBorder="1" applyProtection="1"/>
    <xf numFmtId="3" fontId="23" fillId="0" borderId="8" xfId="4" applyNumberFormat="1" applyFont="1" applyFill="1" applyBorder="1" applyProtection="1"/>
    <xf numFmtId="3" fontId="23" fillId="0" borderId="23" xfId="4" applyNumberFormat="1" applyFont="1" applyFill="1" applyBorder="1" applyProtection="1"/>
    <xf numFmtId="168" fontId="22" fillId="0" borderId="6" xfId="4" applyFont="1" applyFill="1" applyBorder="1" applyAlignment="1" applyProtection="1">
      <alignment horizontal="left" indent="1"/>
    </xf>
    <xf numFmtId="3" fontId="23" fillId="0" borderId="18" xfId="4" applyNumberFormat="1" applyFont="1" applyFill="1" applyBorder="1" applyProtection="1"/>
    <xf numFmtId="3" fontId="23" fillId="0" borderId="22" xfId="4" applyNumberFormat="1" applyFont="1" applyFill="1" applyBorder="1" applyProtection="1"/>
    <xf numFmtId="3" fontId="23" fillId="0" borderId="19" xfId="4" applyNumberFormat="1" applyFont="1" applyFill="1" applyBorder="1" applyProtection="1"/>
    <xf numFmtId="3" fontId="15" fillId="0" borderId="21" xfId="4" applyNumberFormat="1" applyFont="1" applyFill="1" applyBorder="1" applyProtection="1"/>
    <xf numFmtId="3" fontId="23" fillId="0" borderId="79" xfId="4" applyNumberFormat="1" applyFont="1" applyFill="1" applyBorder="1" applyProtection="1"/>
    <xf numFmtId="168" fontId="22" fillId="0" borderId="41" xfId="4" applyFont="1" applyFill="1" applyBorder="1" applyAlignment="1" applyProtection="1">
      <alignment horizontal="left" indent="1"/>
    </xf>
    <xf numFmtId="168" fontId="19" fillId="5" borderId="24" xfId="4" applyFont="1" applyFill="1" applyBorder="1" applyAlignment="1" applyProtection="1"/>
    <xf numFmtId="3" fontId="24" fillId="5" borderId="28" xfId="4" applyNumberFormat="1" applyFont="1" applyFill="1" applyBorder="1" applyProtection="1"/>
    <xf numFmtId="3" fontId="24" fillId="5" borderId="26" xfId="4" applyNumberFormat="1" applyFont="1" applyFill="1" applyBorder="1" applyProtection="1"/>
    <xf numFmtId="3" fontId="24" fillId="5" borderId="18" xfId="4" applyNumberFormat="1" applyFont="1" applyFill="1" applyBorder="1" applyProtection="1"/>
    <xf numFmtId="3" fontId="24" fillId="5" borderId="30" xfId="4" applyNumberFormat="1" applyFont="1" applyFill="1" applyBorder="1" applyProtection="1"/>
    <xf numFmtId="3" fontId="23" fillId="0" borderId="80" xfId="4" applyNumberFormat="1" applyFont="1" applyFill="1" applyBorder="1" applyProtection="1"/>
    <xf numFmtId="168" fontId="22" fillId="0" borderId="81" xfId="4" applyFont="1" applyFill="1" applyBorder="1" applyAlignment="1" applyProtection="1">
      <alignment horizontal="left" indent="1"/>
    </xf>
    <xf numFmtId="3" fontId="23" fillId="0" borderId="56" xfId="4" applyNumberFormat="1" applyFont="1" applyFill="1" applyBorder="1" applyProtection="1"/>
    <xf numFmtId="168" fontId="19" fillId="5" borderId="11" xfId="4" applyFont="1" applyFill="1" applyBorder="1" applyAlignment="1" applyProtection="1"/>
    <xf numFmtId="3" fontId="24" fillId="5" borderId="44" xfId="4" applyNumberFormat="1" applyFont="1" applyFill="1" applyBorder="1" applyProtection="1"/>
    <xf numFmtId="3" fontId="24" fillId="5" borderId="15" xfId="4" applyNumberFormat="1" applyFont="1" applyFill="1" applyBorder="1" applyProtection="1"/>
    <xf numFmtId="168" fontId="25" fillId="0" borderId="0" xfId="4" applyFont="1" applyFill="1" applyBorder="1" applyAlignment="1" applyProtection="1">
      <alignment vertical="top"/>
    </xf>
    <xf numFmtId="164" fontId="22" fillId="0" borderId="0" xfId="4" applyNumberFormat="1" applyFont="1" applyFill="1" applyBorder="1" applyProtection="1"/>
    <xf numFmtId="3" fontId="26" fillId="0" borderId="0" xfId="4" applyNumberFormat="1" applyFont="1"/>
    <xf numFmtId="168" fontId="20" fillId="4" borderId="74" xfId="4" applyFont="1" applyFill="1" applyBorder="1" applyAlignment="1" applyProtection="1">
      <alignment horizontal="center" vertical="center"/>
      <protection locked="0"/>
    </xf>
    <xf numFmtId="1" fontId="20" fillId="4" borderId="78" xfId="4" applyNumberFormat="1" applyFont="1" applyFill="1" applyBorder="1" applyAlignment="1" applyProtection="1">
      <alignment horizontal="center" vertical="center"/>
      <protection locked="0"/>
    </xf>
    <xf numFmtId="49" fontId="20" fillId="4" borderId="16" xfId="4" applyNumberFormat="1" applyFont="1" applyFill="1" applyBorder="1" applyAlignment="1" applyProtection="1">
      <alignment horizontal="center" vertical="center"/>
      <protection locked="0"/>
    </xf>
    <xf numFmtId="168" fontId="4" fillId="0" borderId="56" xfId="4" applyFont="1" applyFill="1" applyBorder="1" applyAlignment="1" applyProtection="1">
      <alignment horizontal="center"/>
    </xf>
    <xf numFmtId="168" fontId="4" fillId="0" borderId="8" xfId="4" applyFont="1" applyFill="1" applyBorder="1" applyAlignment="1" applyProtection="1">
      <alignment horizontal="center"/>
    </xf>
    <xf numFmtId="168" fontId="3" fillId="0" borderId="47" xfId="4" applyFont="1" applyBorder="1"/>
    <xf numFmtId="168" fontId="27" fillId="0" borderId="44" xfId="4" applyFont="1" applyFill="1" applyBorder="1" applyAlignment="1" applyProtection="1">
      <alignment horizontal="center"/>
    </xf>
    <xf numFmtId="168" fontId="27" fillId="0" borderId="13" xfId="4" applyFont="1" applyFill="1" applyBorder="1" applyAlignment="1" applyProtection="1">
      <alignment horizontal="center"/>
    </xf>
    <xf numFmtId="168" fontId="28" fillId="0" borderId="71" xfId="4" applyFont="1" applyBorder="1" applyAlignment="1">
      <alignment horizontal="center"/>
    </xf>
    <xf numFmtId="166" fontId="23" fillId="0" borderId="74" xfId="4" applyNumberFormat="1" applyFont="1" applyFill="1" applyBorder="1" applyProtection="1"/>
    <xf numFmtId="166" fontId="23" fillId="0" borderId="78" xfId="4" applyNumberFormat="1" applyFont="1" applyFill="1" applyBorder="1" applyProtection="1"/>
    <xf numFmtId="167" fontId="15" fillId="0" borderId="5" xfId="4" applyNumberFormat="1" applyFont="1" applyBorder="1"/>
    <xf numFmtId="166" fontId="23" fillId="0" borderId="21" xfId="4" applyNumberFormat="1" applyFont="1" applyFill="1" applyBorder="1" applyProtection="1"/>
    <xf numFmtId="166" fontId="23" fillId="0" borderId="22" xfId="4" applyNumberFormat="1" applyFont="1" applyFill="1" applyBorder="1" applyProtection="1"/>
    <xf numFmtId="167" fontId="15" fillId="0" borderId="47" xfId="4" applyNumberFormat="1" applyFont="1" applyBorder="1"/>
    <xf numFmtId="166" fontId="23" fillId="0" borderId="18" xfId="4" applyNumberFormat="1" applyFont="1" applyFill="1" applyBorder="1" applyProtection="1"/>
    <xf numFmtId="166" fontId="23" fillId="0" borderId="79" xfId="4" applyNumberFormat="1" applyFont="1" applyFill="1" applyBorder="1" applyProtection="1"/>
    <xf numFmtId="167" fontId="15" fillId="0" borderId="10" xfId="4" applyNumberFormat="1" applyFont="1" applyBorder="1"/>
    <xf numFmtId="167" fontId="15" fillId="0" borderId="23" xfId="4" applyNumberFormat="1" applyFont="1" applyBorder="1"/>
    <xf numFmtId="167" fontId="15" fillId="0" borderId="82" xfId="4" applyNumberFormat="1" applyFont="1" applyBorder="1"/>
    <xf numFmtId="168" fontId="19" fillId="4" borderId="11" xfId="4" applyFont="1" applyFill="1" applyBorder="1" applyAlignment="1" applyProtection="1"/>
    <xf numFmtId="166" fontId="24" fillId="4" borderId="44" xfId="4" applyNumberFormat="1" applyFont="1" applyFill="1" applyBorder="1" applyProtection="1"/>
    <xf numFmtId="166" fontId="24" fillId="4" borderId="13" xfId="4" applyNumberFormat="1" applyFont="1" applyFill="1" applyBorder="1" applyProtection="1"/>
    <xf numFmtId="167" fontId="29" fillId="4" borderId="83" xfId="4" applyNumberFormat="1" applyFont="1" applyFill="1" applyBorder="1"/>
    <xf numFmtId="10" fontId="3" fillId="0" borderId="0" xfId="4" applyNumberFormat="1" applyFont="1"/>
    <xf numFmtId="167" fontId="15" fillId="0" borderId="84" xfId="4" applyNumberFormat="1" applyFont="1" applyBorder="1"/>
    <xf numFmtId="167" fontId="15" fillId="0" borderId="72" xfId="4" applyNumberFormat="1" applyFont="1" applyBorder="1"/>
    <xf numFmtId="167" fontId="29" fillId="4" borderId="71" xfId="4" applyNumberFormat="1" applyFont="1" applyFill="1" applyBorder="1"/>
    <xf numFmtId="168" fontId="19" fillId="4" borderId="85" xfId="4" applyFont="1" applyFill="1" applyBorder="1" applyAlignment="1" applyProtection="1"/>
    <xf numFmtId="166" fontId="24" fillId="4" borderId="86" xfId="4" applyNumberFormat="1" applyFont="1" applyFill="1" applyBorder="1" applyProtection="1"/>
    <xf numFmtId="166" fontId="24" fillId="4" borderId="87" xfId="4" applyNumberFormat="1" applyFont="1" applyFill="1" applyBorder="1" applyProtection="1"/>
    <xf numFmtId="167" fontId="29" fillId="4" borderId="88" xfId="4" applyNumberFormat="1" applyFont="1" applyFill="1" applyBorder="1"/>
    <xf numFmtId="168" fontId="30" fillId="0" borderId="0" xfId="4" applyFont="1" applyFill="1" applyBorder="1" applyAlignment="1" applyProtection="1">
      <alignment vertical="top"/>
    </xf>
    <xf numFmtId="168" fontId="12" fillId="0" borderId="0" xfId="4" applyFont="1"/>
    <xf numFmtId="167" fontId="18" fillId="0" borderId="0" xfId="5" applyNumberFormat="1" applyFont="1"/>
    <xf numFmtId="168" fontId="18" fillId="0" borderId="0" xfId="4" applyFont="1" applyFill="1"/>
    <xf numFmtId="168" fontId="31" fillId="5" borderId="74" xfId="4" applyFont="1" applyFill="1" applyBorder="1" applyAlignment="1" applyProtection="1">
      <alignment horizontal="center" vertical="center"/>
      <protection locked="0"/>
    </xf>
    <xf numFmtId="1" fontId="31" fillId="5" borderId="75" xfId="4" applyNumberFormat="1" applyFont="1" applyFill="1" applyBorder="1" applyAlignment="1" applyProtection="1">
      <alignment horizontal="center" vertical="center"/>
      <protection locked="0"/>
    </xf>
    <xf numFmtId="168" fontId="4" fillId="0" borderId="10" xfId="4" applyFont="1" applyFill="1" applyBorder="1" applyAlignment="1" applyProtection="1">
      <alignment horizontal="center"/>
    </xf>
    <xf numFmtId="168" fontId="6" fillId="0" borderId="13" xfId="4" applyFont="1" applyFill="1" applyBorder="1" applyAlignment="1" applyProtection="1">
      <alignment horizontal="center"/>
    </xf>
    <xf numFmtId="168" fontId="6" fillId="0" borderId="18" xfId="4" applyFont="1" applyFill="1" applyBorder="1" applyAlignment="1" applyProtection="1">
      <alignment horizontal="center"/>
    </xf>
    <xf numFmtId="168" fontId="6" fillId="0" borderId="15" xfId="4" applyFont="1" applyFill="1" applyBorder="1" applyAlignment="1" applyProtection="1">
      <alignment horizontal="center"/>
    </xf>
    <xf numFmtId="168" fontId="3" fillId="0" borderId="73" xfId="4" applyFont="1" applyFill="1" applyBorder="1" applyAlignment="1" applyProtection="1">
      <alignment horizontal="left" indent="1"/>
    </xf>
    <xf numFmtId="3" fontId="8" fillId="0" borderId="78" xfId="4" applyNumberFormat="1" applyFont="1" applyFill="1" applyBorder="1" applyProtection="1"/>
    <xf numFmtId="3" fontId="8" fillId="0" borderId="75" xfId="4" applyNumberFormat="1" applyFont="1" applyFill="1" applyBorder="1" applyProtection="1"/>
    <xf numFmtId="10" fontId="18" fillId="0" borderId="0" xfId="4" applyNumberFormat="1" applyFont="1"/>
    <xf numFmtId="168" fontId="3" fillId="0" borderId="81" xfId="4" applyFont="1" applyFill="1" applyBorder="1" applyAlignment="1" applyProtection="1">
      <alignment horizontal="left" indent="1"/>
    </xf>
    <xf numFmtId="3" fontId="8" fillId="0" borderId="8" xfId="4" applyNumberFormat="1" applyFont="1" applyFill="1" applyBorder="1" applyProtection="1"/>
    <xf numFmtId="3" fontId="8" fillId="0" borderId="72" xfId="4" applyNumberFormat="1" applyFont="1" applyFill="1" applyBorder="1" applyProtection="1"/>
    <xf numFmtId="168" fontId="3" fillId="0" borderId="76" xfId="4" applyFont="1" applyFill="1" applyBorder="1" applyAlignment="1" applyProtection="1">
      <alignment horizontal="left" indent="1"/>
    </xf>
    <xf numFmtId="3" fontId="8" fillId="0" borderId="22" xfId="4" applyNumberFormat="1" applyFont="1" applyFill="1" applyBorder="1" applyProtection="1"/>
    <xf numFmtId="3" fontId="8" fillId="0" borderId="47" xfId="4" applyNumberFormat="1" applyFont="1" applyFill="1" applyBorder="1" applyProtection="1"/>
    <xf numFmtId="168" fontId="3" fillId="0" borderId="17" xfId="4" applyFont="1" applyFill="1" applyBorder="1" applyAlignment="1" applyProtection="1">
      <alignment horizontal="left" indent="1"/>
    </xf>
    <xf numFmtId="3" fontId="8" fillId="0" borderId="79" xfId="4" applyNumberFormat="1" applyFont="1" applyFill="1" applyBorder="1" applyProtection="1"/>
    <xf numFmtId="3" fontId="8" fillId="0" borderId="23" xfId="4" applyNumberFormat="1" applyFont="1" applyFill="1" applyBorder="1" applyProtection="1"/>
    <xf numFmtId="168" fontId="32" fillId="0" borderId="0" xfId="4" applyFont="1" applyFill="1" applyAlignment="1"/>
    <xf numFmtId="168" fontId="4" fillId="5" borderId="11" xfId="4" applyFont="1" applyFill="1" applyBorder="1" applyAlignment="1" applyProtection="1"/>
    <xf numFmtId="3" fontId="4" fillId="5" borderId="89" xfId="4" applyNumberFormat="1" applyFont="1" applyFill="1" applyBorder="1" applyAlignment="1" applyProtection="1"/>
    <xf numFmtId="3" fontId="4" fillId="5" borderId="65" xfId="4" applyNumberFormat="1" applyFont="1" applyFill="1" applyBorder="1" applyProtection="1"/>
    <xf numFmtId="10" fontId="18" fillId="0" borderId="0" xfId="5" applyNumberFormat="1" applyFont="1"/>
    <xf numFmtId="9" fontId="18" fillId="0" borderId="0" xfId="4" applyNumberFormat="1" applyFont="1" applyFill="1"/>
    <xf numFmtId="3" fontId="8" fillId="0" borderId="21" xfId="4" applyNumberFormat="1" applyFont="1" applyFill="1" applyBorder="1" applyProtection="1"/>
    <xf numFmtId="3" fontId="8" fillId="0" borderId="5" xfId="4" applyNumberFormat="1" applyFont="1" applyFill="1" applyBorder="1" applyProtection="1"/>
    <xf numFmtId="3" fontId="4" fillId="5" borderId="44" xfId="4" applyNumberFormat="1" applyFont="1" applyFill="1" applyBorder="1" applyProtection="1"/>
    <xf numFmtId="3" fontId="4" fillId="5" borderId="15" xfId="4" applyNumberFormat="1" applyFont="1" applyFill="1" applyBorder="1" applyProtection="1"/>
    <xf numFmtId="168" fontId="12" fillId="0" borderId="46" xfId="4" applyFont="1" applyFill="1" applyBorder="1" applyAlignment="1" applyProtection="1">
      <alignment horizontal="left" indent="1"/>
    </xf>
    <xf numFmtId="3" fontId="11" fillId="0" borderId="67" xfId="4" applyNumberFormat="1" applyFont="1" applyFill="1" applyBorder="1" applyProtection="1"/>
    <xf numFmtId="3" fontId="11" fillId="0" borderId="3" xfId="4" applyNumberFormat="1" applyFont="1" applyFill="1" applyBorder="1" applyProtection="1"/>
    <xf numFmtId="3" fontId="11" fillId="0" borderId="5" xfId="4" applyNumberFormat="1" applyFont="1" applyFill="1" applyBorder="1" applyProtection="1"/>
    <xf numFmtId="168" fontId="12" fillId="0" borderId="17" xfId="4" applyFont="1" applyFill="1" applyBorder="1" applyAlignment="1" applyProtection="1">
      <alignment horizontal="left" indent="1"/>
    </xf>
    <xf numFmtId="3" fontId="11" fillId="0" borderId="21" xfId="4" applyNumberFormat="1" applyFont="1" applyFill="1" applyBorder="1" applyProtection="1"/>
    <xf numFmtId="3" fontId="11" fillId="0" borderId="23" xfId="4" applyNumberFormat="1" applyFont="1" applyFill="1" applyBorder="1" applyProtection="1"/>
    <xf numFmtId="168" fontId="12" fillId="0" borderId="41" xfId="4" applyFont="1" applyFill="1" applyBorder="1" applyAlignment="1" applyProtection="1">
      <alignment horizontal="left" indent="1"/>
    </xf>
    <xf numFmtId="3" fontId="11" fillId="0" borderId="56" xfId="4" applyNumberFormat="1" applyFont="1" applyFill="1" applyBorder="1" applyProtection="1"/>
    <xf numFmtId="3" fontId="11" fillId="0" borderId="10" xfId="4" applyNumberFormat="1" applyFont="1" applyFill="1" applyBorder="1" applyProtection="1"/>
    <xf numFmtId="168" fontId="10" fillId="5" borderId="85" xfId="4" applyFont="1" applyFill="1" applyBorder="1" applyAlignment="1" applyProtection="1"/>
    <xf numFmtId="3" fontId="9" fillId="5" borderId="86" xfId="4" applyNumberFormat="1" applyFont="1" applyFill="1" applyBorder="1" applyProtection="1"/>
    <xf numFmtId="3" fontId="9" fillId="5" borderId="90" xfId="4" applyNumberFormat="1" applyFont="1" applyFill="1" applyBorder="1" applyProtection="1"/>
    <xf numFmtId="168" fontId="12" fillId="0" borderId="11" xfId="4" applyFont="1" applyFill="1" applyBorder="1" applyAlignment="1" applyProtection="1">
      <alignment horizontal="left" indent="1"/>
    </xf>
    <xf numFmtId="3" fontId="11" fillId="0" borderId="44" xfId="4" applyNumberFormat="1" applyFont="1" applyFill="1" applyBorder="1" applyProtection="1"/>
    <xf numFmtId="3" fontId="11" fillId="0" borderId="15" xfId="4" applyNumberFormat="1" applyFont="1" applyFill="1" applyBorder="1" applyProtection="1"/>
    <xf numFmtId="168" fontId="33" fillId="0" borderId="0" xfId="4" applyFont="1" applyFill="1" applyBorder="1" applyAlignment="1" applyProtection="1">
      <alignment vertical="top"/>
    </xf>
    <xf numFmtId="164" fontId="8" fillId="0" borderId="0" xfId="4" applyNumberFormat="1" applyFont="1" applyFill="1" applyBorder="1" applyAlignment="1" applyProtection="1"/>
    <xf numFmtId="164" fontId="8" fillId="0" borderId="0" xfId="4" applyNumberFormat="1" applyFont="1" applyFill="1" applyBorder="1" applyProtection="1"/>
    <xf numFmtId="168" fontId="5" fillId="4" borderId="74" xfId="4" applyFont="1" applyFill="1" applyBorder="1" applyAlignment="1" applyProtection="1">
      <alignment horizontal="center" vertical="center"/>
      <protection locked="0"/>
    </xf>
    <xf numFmtId="1" fontId="5" fillId="4" borderId="78" xfId="4" applyNumberFormat="1" applyFont="1" applyFill="1" applyBorder="1" applyAlignment="1" applyProtection="1">
      <alignment horizontal="center" vertical="center"/>
      <protection locked="0"/>
    </xf>
    <xf numFmtId="49" fontId="5" fillId="4" borderId="16" xfId="4" applyNumberFormat="1" applyFont="1" applyFill="1" applyBorder="1" applyAlignment="1" applyProtection="1">
      <alignment horizontal="center" vertical="center"/>
      <protection locked="0"/>
    </xf>
    <xf numFmtId="168" fontId="25" fillId="0" borderId="44" xfId="4" applyFont="1" applyFill="1" applyBorder="1" applyAlignment="1" applyProtection="1">
      <alignment horizontal="center"/>
    </xf>
    <xf numFmtId="168" fontId="25" fillId="0" borderId="13" xfId="4" applyFont="1" applyFill="1" applyBorder="1" applyAlignment="1" applyProtection="1">
      <alignment horizontal="center"/>
    </xf>
    <xf numFmtId="168" fontId="34" fillId="0" borderId="71" xfId="4" applyFont="1" applyBorder="1" applyAlignment="1">
      <alignment horizontal="center"/>
    </xf>
    <xf numFmtId="168" fontId="8" fillId="0" borderId="1" xfId="4" applyFont="1" applyFill="1" applyBorder="1" applyAlignment="1" applyProtection="1">
      <alignment horizontal="left" indent="1"/>
    </xf>
    <xf numFmtId="166" fontId="22" fillId="0" borderId="74" xfId="4" applyNumberFormat="1" applyFont="1" applyFill="1" applyBorder="1" applyProtection="1"/>
    <xf numFmtId="166" fontId="22" fillId="0" borderId="78" xfId="4" applyNumberFormat="1" applyFont="1" applyFill="1" applyBorder="1" applyProtection="1"/>
    <xf numFmtId="167" fontId="18" fillId="0" borderId="5" xfId="4" applyNumberFormat="1" applyFont="1" applyBorder="1"/>
    <xf numFmtId="168" fontId="8" fillId="0" borderId="17" xfId="4" applyFont="1" applyFill="1" applyBorder="1" applyAlignment="1" applyProtection="1">
      <alignment horizontal="left" indent="1"/>
    </xf>
    <xf numFmtId="166" fontId="22" fillId="0" borderId="21" xfId="4" applyNumberFormat="1" applyFont="1" applyFill="1" applyBorder="1" applyProtection="1"/>
    <xf numFmtId="166" fontId="22" fillId="0" borderId="22" xfId="4" applyNumberFormat="1" applyFont="1" applyFill="1" applyBorder="1" applyProtection="1"/>
    <xf numFmtId="167" fontId="18" fillId="0" borderId="23" xfId="4" applyNumberFormat="1" applyFont="1" applyBorder="1"/>
    <xf numFmtId="168" fontId="8" fillId="0" borderId="6" xfId="4" applyFont="1" applyFill="1" applyBorder="1" applyAlignment="1" applyProtection="1">
      <alignment horizontal="left" indent="1"/>
    </xf>
    <xf numFmtId="166" fontId="22" fillId="0" borderId="18" xfId="4" applyNumberFormat="1" applyFont="1" applyFill="1" applyBorder="1" applyProtection="1"/>
    <xf numFmtId="166" fontId="22" fillId="0" borderId="79" xfId="4" applyNumberFormat="1" applyFont="1" applyFill="1" applyBorder="1" applyProtection="1"/>
    <xf numFmtId="167" fontId="18" fillId="0" borderId="19" xfId="4" applyNumberFormat="1" applyFont="1" applyBorder="1"/>
    <xf numFmtId="168" fontId="4" fillId="4" borderId="11" xfId="4" applyFont="1" applyFill="1" applyBorder="1" applyAlignment="1" applyProtection="1"/>
    <xf numFmtId="166" fontId="19" fillId="4" borderId="13" xfId="4" applyNumberFormat="1" applyFont="1" applyFill="1" applyBorder="1" applyAlignment="1" applyProtection="1"/>
    <xf numFmtId="166" fontId="19" fillId="4" borderId="13" xfId="4" applyNumberFormat="1" applyFont="1" applyFill="1" applyBorder="1" applyProtection="1"/>
    <xf numFmtId="167" fontId="32" fillId="4" borderId="54" xfId="4" applyNumberFormat="1" applyFont="1" applyFill="1" applyBorder="1"/>
    <xf numFmtId="166" fontId="22" fillId="0" borderId="3" xfId="4" applyNumberFormat="1" applyFont="1" applyFill="1" applyBorder="1" applyProtection="1"/>
    <xf numFmtId="167" fontId="18" fillId="0" borderId="10" xfId="4" applyNumberFormat="1" applyFont="1" applyBorder="1"/>
    <xf numFmtId="166" fontId="19" fillId="4" borderId="44" xfId="4" applyNumberFormat="1" applyFont="1" applyFill="1" applyBorder="1" applyProtection="1"/>
    <xf numFmtId="167" fontId="32" fillId="4" borderId="65" xfId="4" applyNumberFormat="1" applyFont="1" applyFill="1" applyBorder="1"/>
    <xf numFmtId="166" fontId="18" fillId="0" borderId="67" xfId="4" applyNumberFormat="1" applyFont="1" applyFill="1" applyBorder="1" applyProtection="1"/>
    <xf numFmtId="166" fontId="18" fillId="0" borderId="3" xfId="4" applyNumberFormat="1" applyFont="1" applyFill="1" applyBorder="1" applyProtection="1"/>
    <xf numFmtId="166" fontId="18" fillId="0" borderId="21" xfId="4" applyNumberFormat="1" applyFont="1" applyFill="1" applyBorder="1" applyProtection="1"/>
    <xf numFmtId="166" fontId="18" fillId="0" borderId="22" xfId="4" applyNumberFormat="1" applyFont="1" applyFill="1" applyBorder="1" applyProtection="1"/>
    <xf numFmtId="166" fontId="18" fillId="0" borderId="44" xfId="4" applyNumberFormat="1" applyFont="1" applyFill="1" applyBorder="1" applyProtection="1"/>
    <xf numFmtId="166" fontId="18" fillId="0" borderId="13" xfId="4" applyNumberFormat="1" applyFont="1" applyFill="1" applyBorder="1" applyProtection="1"/>
    <xf numFmtId="167" fontId="18" fillId="0" borderId="54" xfId="4" applyNumberFormat="1" applyFont="1" applyFill="1" applyBorder="1"/>
    <xf numFmtId="168" fontId="4" fillId="4" borderId="85" xfId="4" applyFont="1" applyFill="1" applyBorder="1" applyAlignment="1" applyProtection="1"/>
    <xf numFmtId="166" fontId="19" fillId="4" borderId="86" xfId="4" applyNumberFormat="1" applyFont="1" applyFill="1" applyBorder="1" applyProtection="1"/>
    <xf numFmtId="166" fontId="19" fillId="4" borderId="87" xfId="4" applyNumberFormat="1" applyFont="1" applyFill="1" applyBorder="1" applyProtection="1"/>
    <xf numFmtId="167" fontId="32" fillId="4" borderId="5" xfId="4" applyNumberFormat="1" applyFont="1" applyFill="1" applyBorder="1"/>
    <xf numFmtId="169" fontId="18" fillId="0" borderId="0" xfId="4" applyNumberFormat="1" applyFont="1"/>
    <xf numFmtId="168" fontId="11" fillId="0" borderId="85" xfId="4" applyFont="1" applyFill="1" applyBorder="1" applyAlignment="1" applyProtection="1">
      <alignment horizontal="left" indent="1"/>
    </xf>
    <xf numFmtId="166" fontId="22" fillId="0" borderId="86" xfId="4" applyNumberFormat="1" applyFont="1" applyFill="1" applyBorder="1" applyProtection="1"/>
    <xf numFmtId="166" fontId="22" fillId="0" borderId="87" xfId="4" applyNumberFormat="1" applyFont="1" applyFill="1" applyBorder="1" applyProtection="1"/>
    <xf numFmtId="167" fontId="18" fillId="0" borderId="5" xfId="4" applyNumberFormat="1" applyFont="1" applyFill="1" applyBorder="1"/>
    <xf numFmtId="167" fontId="32" fillId="4" borderId="90" xfId="4" applyNumberFormat="1" applyFont="1" applyFill="1" applyBorder="1"/>
    <xf numFmtId="49" fontId="12" fillId="0" borderId="0" xfId="4" applyNumberFormat="1" applyFont="1"/>
    <xf numFmtId="168" fontId="10" fillId="0" borderId="0" xfId="4" applyFont="1" applyAlignment="1"/>
    <xf numFmtId="168" fontId="12" fillId="0" borderId="0" xfId="4" applyFont="1" applyAlignment="1"/>
    <xf numFmtId="49" fontId="12" fillId="0" borderId="43" xfId="4" applyNumberFormat="1" applyFont="1" applyBorder="1"/>
    <xf numFmtId="168" fontId="12" fillId="0" borderId="43" xfId="4" applyFont="1" applyBorder="1"/>
    <xf numFmtId="168" fontId="12" fillId="0" borderId="0" xfId="4" applyFont="1" applyBorder="1"/>
    <xf numFmtId="168" fontId="12" fillId="0" borderId="47" xfId="4" applyFont="1" applyBorder="1"/>
    <xf numFmtId="168" fontId="36" fillId="5" borderId="91" xfId="4" applyFont="1" applyFill="1" applyBorder="1" applyAlignment="1">
      <alignment horizontal="center" vertical="center"/>
    </xf>
    <xf numFmtId="168" fontId="36" fillId="5" borderId="92" xfId="4" applyFont="1" applyFill="1" applyBorder="1" applyAlignment="1">
      <alignment horizontal="center" vertical="center"/>
    </xf>
    <xf numFmtId="168" fontId="36" fillId="5" borderId="93" xfId="4" applyFont="1" applyFill="1" applyBorder="1" applyAlignment="1">
      <alignment horizontal="center" vertical="center"/>
    </xf>
    <xf numFmtId="1" fontId="36" fillId="5" borderId="94" xfId="4" applyNumberFormat="1" applyFont="1" applyFill="1" applyBorder="1" applyAlignment="1">
      <alignment horizontal="center" vertical="center"/>
    </xf>
    <xf numFmtId="168" fontId="36" fillId="0" borderId="0" xfId="4" applyFont="1" applyBorder="1" applyAlignment="1">
      <alignment horizontal="center" vertical="center"/>
    </xf>
    <xf numFmtId="49" fontId="36" fillId="0" borderId="0" xfId="4" applyNumberFormat="1" applyFont="1" applyBorder="1" applyAlignment="1">
      <alignment horizontal="center" vertical="center"/>
    </xf>
    <xf numFmtId="168" fontId="38" fillId="0" borderId="12" xfId="4" applyFont="1" applyBorder="1" applyAlignment="1">
      <alignment horizontal="center" vertical="center"/>
    </xf>
    <xf numFmtId="168" fontId="38" fillId="0" borderId="71" xfId="4" applyFont="1" applyBorder="1" applyAlignment="1">
      <alignment horizontal="center" vertical="center"/>
    </xf>
    <xf numFmtId="168" fontId="12" fillId="0" borderId="6" xfId="4" applyFont="1" applyBorder="1"/>
    <xf numFmtId="168" fontId="10" fillId="0" borderId="0" xfId="4" applyFont="1" applyBorder="1" applyAlignment="1">
      <alignment horizontal="center" vertical="center"/>
    </xf>
    <xf numFmtId="49" fontId="11" fillId="0" borderId="46" xfId="4" applyNumberFormat="1" applyFont="1" applyFill="1" applyBorder="1" applyAlignment="1" applyProtection="1">
      <alignment horizontal="left" vertical="center" indent="1"/>
    </xf>
    <xf numFmtId="168" fontId="11" fillId="0" borderId="4" xfId="4" applyFont="1" applyFill="1" applyBorder="1" applyAlignment="1" applyProtection="1">
      <alignment horizontal="left" vertical="center"/>
    </xf>
    <xf numFmtId="166" fontId="12" fillId="0" borderId="3" xfId="4" applyNumberFormat="1" applyFont="1" applyBorder="1" applyAlignment="1">
      <alignment horizontal="right" vertical="center"/>
    </xf>
    <xf numFmtId="166" fontId="12" fillId="0" borderId="66" xfId="4" applyNumberFormat="1" applyFont="1" applyBorder="1" applyAlignment="1">
      <alignment horizontal="right" vertical="center"/>
    </xf>
    <xf numFmtId="166" fontId="12" fillId="0" borderId="16" xfId="4" applyNumberFormat="1" applyFont="1" applyBorder="1" applyAlignment="1">
      <alignment horizontal="right" vertical="center"/>
    </xf>
    <xf numFmtId="10" fontId="12" fillId="0" borderId="0" xfId="5" applyNumberFormat="1" applyFont="1"/>
    <xf numFmtId="3" fontId="10" fillId="0" borderId="0" xfId="4" applyNumberFormat="1" applyFont="1" applyBorder="1" applyAlignment="1">
      <alignment horizontal="center" vertical="center"/>
    </xf>
    <xf numFmtId="49" fontId="11" fillId="0" borderId="6" xfId="4" applyNumberFormat="1" applyFont="1" applyFill="1" applyBorder="1" applyAlignment="1" applyProtection="1">
      <alignment horizontal="left" vertical="center" indent="1"/>
    </xf>
    <xf numFmtId="168" fontId="11" fillId="0" borderId="20" xfId="4" applyFont="1" applyFill="1" applyBorder="1" applyAlignment="1" applyProtection="1">
      <alignment horizontal="left" vertical="center"/>
    </xf>
    <xf numFmtId="166" fontId="12" fillId="0" borderId="22" xfId="4" applyNumberFormat="1" applyFont="1" applyBorder="1" applyAlignment="1">
      <alignment horizontal="right" vertical="center"/>
    </xf>
    <xf numFmtId="166" fontId="12" fillId="0" borderId="95" xfId="4" applyNumberFormat="1" applyFont="1" applyBorder="1" applyAlignment="1">
      <alignment horizontal="right" vertical="center"/>
    </xf>
    <xf numFmtId="166" fontId="12" fillId="0" borderId="72" xfId="4" applyNumberFormat="1" applyFont="1" applyBorder="1" applyAlignment="1">
      <alignment horizontal="right" vertical="center"/>
    </xf>
    <xf numFmtId="49" fontId="11" fillId="0" borderId="41" xfId="4" applyNumberFormat="1" applyFont="1" applyFill="1" applyBorder="1" applyAlignment="1" applyProtection="1">
      <alignment horizontal="left" vertical="center" indent="1"/>
    </xf>
    <xf numFmtId="49" fontId="9" fillId="5" borderId="61" xfId="4" applyNumberFormat="1" applyFont="1" applyFill="1" applyBorder="1" applyAlignment="1" applyProtection="1">
      <alignment horizontal="center" vertical="center"/>
    </xf>
    <xf numFmtId="168" fontId="9" fillId="5" borderId="12" xfId="4" applyFont="1" applyFill="1" applyBorder="1" applyAlignment="1" applyProtection="1">
      <alignment vertical="center"/>
    </xf>
    <xf numFmtId="166" fontId="10" fillId="5" borderId="13" xfId="4" applyNumberFormat="1" applyFont="1" applyFill="1" applyBorder="1" applyAlignment="1">
      <alignment horizontal="right" vertical="center"/>
    </xf>
    <xf numFmtId="166" fontId="10" fillId="5" borderId="12" xfId="4" applyNumberFormat="1" applyFont="1" applyFill="1" applyBorder="1" applyAlignment="1">
      <alignment horizontal="right" vertical="center"/>
    </xf>
    <xf numFmtId="166" fontId="10" fillId="5" borderId="71" xfId="4" applyNumberFormat="1" applyFont="1" applyFill="1" applyBorder="1" applyAlignment="1">
      <alignment horizontal="right" vertical="center"/>
    </xf>
    <xf numFmtId="3" fontId="10" fillId="3" borderId="0" xfId="4" applyNumberFormat="1" applyFont="1" applyFill="1" applyBorder="1" applyAlignment="1">
      <alignment horizontal="center" vertical="center"/>
    </xf>
    <xf numFmtId="49" fontId="9" fillId="5" borderId="41" xfId="4" applyNumberFormat="1" applyFont="1" applyFill="1" applyBorder="1" applyAlignment="1" applyProtection="1">
      <alignment horizontal="center" vertical="center"/>
    </xf>
    <xf numFmtId="168" fontId="9" fillId="5" borderId="7" xfId="4" applyFont="1" applyFill="1" applyBorder="1" applyAlignment="1" applyProtection="1">
      <alignment vertical="center"/>
    </xf>
    <xf numFmtId="166" fontId="10" fillId="5" borderId="79" xfId="4" applyNumberFormat="1" applyFont="1" applyFill="1" applyBorder="1" applyAlignment="1">
      <alignment horizontal="right" vertical="center"/>
    </xf>
    <xf numFmtId="166" fontId="10" fillId="5" borderId="7" xfId="4" applyNumberFormat="1" applyFont="1" applyFill="1" applyBorder="1" applyAlignment="1">
      <alignment horizontal="right" vertical="center"/>
    </xf>
    <xf numFmtId="166" fontId="10" fillId="5" borderId="47" xfId="4" applyNumberFormat="1" applyFont="1" applyFill="1" applyBorder="1" applyAlignment="1">
      <alignment horizontal="right" vertical="center"/>
    </xf>
    <xf numFmtId="49" fontId="9" fillId="5" borderId="85" xfId="4" applyNumberFormat="1" applyFont="1" applyFill="1" applyBorder="1" applyAlignment="1" applyProtection="1">
      <alignment horizontal="center" vertical="center"/>
    </xf>
    <xf numFmtId="168" fontId="9" fillId="5" borderId="96" xfId="4" applyFont="1" applyFill="1" applyBorder="1" applyAlignment="1" applyProtection="1">
      <alignment vertical="center"/>
    </xf>
    <xf numFmtId="166" fontId="10" fillId="5" borderId="87" xfId="4" applyNumberFormat="1" applyFont="1" applyFill="1" applyBorder="1" applyAlignment="1">
      <alignment horizontal="right" vertical="center"/>
    </xf>
    <xf numFmtId="166" fontId="10" fillId="5" borderId="88" xfId="4" applyNumberFormat="1" applyFont="1" applyFill="1" applyBorder="1" applyAlignment="1">
      <alignment horizontal="right" vertical="center"/>
    </xf>
    <xf numFmtId="166" fontId="10" fillId="0" borderId="45" xfId="4" applyNumberFormat="1" applyFont="1" applyBorder="1" applyAlignment="1">
      <alignment horizontal="right" vertical="center"/>
    </xf>
    <xf numFmtId="168" fontId="9" fillId="6" borderId="85" xfId="4" applyFont="1" applyFill="1" applyBorder="1" applyAlignment="1" applyProtection="1">
      <alignment vertical="center"/>
    </xf>
    <xf numFmtId="168" fontId="9" fillId="6" borderId="96" xfId="4" applyFont="1" applyFill="1" applyBorder="1" applyAlignment="1" applyProtection="1">
      <alignment vertical="center"/>
    </xf>
    <xf numFmtId="166" fontId="10" fillId="6" borderId="87" xfId="4" applyNumberFormat="1" applyFont="1" applyFill="1" applyBorder="1" applyAlignment="1">
      <alignment horizontal="right" vertical="center"/>
    </xf>
    <xf numFmtId="166" fontId="10" fillId="6" borderId="90" xfId="4" applyNumberFormat="1" applyFont="1" applyFill="1" applyBorder="1" applyAlignment="1">
      <alignment horizontal="right" vertical="center"/>
    </xf>
    <xf numFmtId="166" fontId="10" fillId="6" borderId="13" xfId="4" applyNumberFormat="1" applyFont="1" applyFill="1" applyBorder="1" applyAlignment="1">
      <alignment horizontal="right" vertical="center"/>
    </xf>
    <xf numFmtId="166" fontId="10" fillId="6" borderId="15" xfId="4" applyNumberFormat="1" applyFont="1" applyFill="1" applyBorder="1" applyAlignment="1">
      <alignment horizontal="right" vertical="center"/>
    </xf>
    <xf numFmtId="49" fontId="12" fillId="0" borderId="0" xfId="4" applyNumberFormat="1" applyFont="1" applyAlignment="1"/>
    <xf numFmtId="170" fontId="40" fillId="0" borderId="0" xfId="3" applyNumberFormat="1" applyFont="1"/>
    <xf numFmtId="0" fontId="15" fillId="0" borderId="0" xfId="3" applyFont="1"/>
    <xf numFmtId="170" fontId="41" fillId="0" borderId="0" xfId="3" applyNumberFormat="1" applyFont="1" applyAlignment="1">
      <alignment horizontal="center" vertical="center"/>
    </xf>
    <xf numFmtId="0" fontId="10" fillId="0" borderId="0" xfId="3" applyFont="1"/>
    <xf numFmtId="0" fontId="15" fillId="0" borderId="0" xfId="3" applyFont="1" applyAlignment="1"/>
    <xf numFmtId="0" fontId="3" fillId="0" borderId="0" xfId="3" applyFont="1"/>
    <xf numFmtId="0" fontId="15" fillId="0" borderId="0" xfId="3" applyFont="1" applyAlignment="1">
      <alignment horizontal="right"/>
    </xf>
    <xf numFmtId="0" fontId="15" fillId="2" borderId="98" xfId="3" applyFont="1" applyFill="1" applyBorder="1"/>
    <xf numFmtId="0" fontId="15" fillId="2" borderId="92" xfId="3" applyFont="1" applyFill="1" applyBorder="1"/>
    <xf numFmtId="0" fontId="10" fillId="2" borderId="93" xfId="3" applyFont="1" applyFill="1" applyBorder="1" applyAlignment="1">
      <alignment horizontal="center"/>
    </xf>
    <xf numFmtId="0" fontId="10" fillId="2" borderId="99" xfId="3" applyFont="1" applyFill="1" applyBorder="1" applyAlignment="1">
      <alignment horizontal="center" vertical="center"/>
    </xf>
    <xf numFmtId="0" fontId="10" fillId="0" borderId="6" xfId="3" applyFont="1" applyBorder="1"/>
    <xf numFmtId="171" fontId="12" fillId="0" borderId="7" xfId="3" applyNumberFormat="1" applyFont="1" applyBorder="1"/>
    <xf numFmtId="3" fontId="3" fillId="0" borderId="0" xfId="3" applyNumberFormat="1" applyFont="1" applyBorder="1"/>
    <xf numFmtId="3" fontId="3" fillId="0" borderId="100" xfId="3" applyNumberFormat="1" applyFont="1" applyBorder="1"/>
    <xf numFmtId="171" fontId="3" fillId="0" borderId="7" xfId="3" applyNumberFormat="1" applyFont="1" applyBorder="1"/>
    <xf numFmtId="3" fontId="3" fillId="0" borderId="0" xfId="3" applyNumberFormat="1" applyFont="1" applyBorder="1" applyAlignment="1"/>
    <xf numFmtId="0" fontId="10" fillId="0" borderId="11" xfId="3" applyFont="1" applyBorder="1"/>
    <xf numFmtId="171" fontId="3" fillId="0" borderId="12" xfId="3" applyNumberFormat="1" applyFont="1" applyBorder="1"/>
    <xf numFmtId="3" fontId="3" fillId="0" borderId="43" xfId="3" applyNumberFormat="1" applyFont="1" applyBorder="1"/>
    <xf numFmtId="3" fontId="3" fillId="0" borderId="101" xfId="3" applyNumberFormat="1" applyFont="1" applyBorder="1"/>
    <xf numFmtId="0" fontId="40" fillId="0" borderId="0" xfId="3" applyFont="1"/>
    <xf numFmtId="0" fontId="2" fillId="7" borderId="34" xfId="3" applyFont="1" applyFill="1" applyBorder="1" applyAlignment="1">
      <alignment horizontal="center"/>
    </xf>
    <xf numFmtId="0" fontId="2" fillId="5" borderId="34" xfId="3" applyFont="1" applyFill="1" applyBorder="1" applyAlignment="1">
      <alignment horizontal="center"/>
    </xf>
    <xf numFmtId="0" fontId="3" fillId="3" borderId="0" xfId="3" applyFont="1" applyFill="1" applyAlignment="1"/>
    <xf numFmtId="3" fontId="2" fillId="7" borderId="34" xfId="3" applyNumberFormat="1" applyFont="1" applyFill="1" applyBorder="1" applyAlignment="1">
      <alignment horizontal="center" vertical="center"/>
    </xf>
    <xf numFmtId="172" fontId="2" fillId="7" borderId="34" xfId="3" applyNumberFormat="1" applyFont="1" applyFill="1" applyBorder="1" applyAlignment="1">
      <alignment horizontal="center" vertical="center"/>
    </xf>
    <xf numFmtId="3" fontId="2" fillId="5" borderId="34" xfId="3" applyNumberFormat="1" applyFont="1" applyFill="1" applyBorder="1" applyAlignment="1">
      <alignment horizontal="center" vertical="center"/>
    </xf>
    <xf numFmtId="172" fontId="2" fillId="5" borderId="34" xfId="3" applyNumberFormat="1" applyFont="1" applyFill="1" applyBorder="1" applyAlignment="1">
      <alignment horizontal="center" vertical="center"/>
    </xf>
    <xf numFmtId="3" fontId="3" fillId="0" borderId="0" xfId="3" applyNumberFormat="1" applyFont="1" applyAlignment="1">
      <alignment horizontal="center"/>
    </xf>
    <xf numFmtId="172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3" fontId="3" fillId="0" borderId="0" xfId="3" applyNumberFormat="1" applyFont="1"/>
    <xf numFmtId="173" fontId="3" fillId="0" borderId="0" xfId="3" applyNumberFormat="1" applyFont="1" applyAlignment="1"/>
    <xf numFmtId="0" fontId="46" fillId="0" borderId="42" xfId="3" applyFont="1" applyFill="1" applyBorder="1" applyAlignment="1">
      <alignment horizontal="center"/>
    </xf>
    <xf numFmtId="0" fontId="46" fillId="0" borderId="102" xfId="3" applyFont="1" applyFill="1" applyBorder="1" applyAlignment="1">
      <alignment horizontal="center"/>
    </xf>
    <xf numFmtId="0" fontId="46" fillId="0" borderId="95" xfId="3" applyFont="1" applyFill="1" applyBorder="1" applyAlignment="1">
      <alignment horizontal="center"/>
    </xf>
    <xf numFmtId="0" fontId="3" fillId="0" borderId="18" xfId="3" applyFont="1" applyBorder="1"/>
    <xf numFmtId="170" fontId="3" fillId="0" borderId="0" xfId="3" applyNumberFormat="1" applyFont="1"/>
    <xf numFmtId="0" fontId="16" fillId="0" borderId="0" xfId="3"/>
    <xf numFmtId="0" fontId="48" fillId="0" borderId="0" xfId="3" applyFont="1"/>
    <xf numFmtId="0" fontId="49" fillId="0" borderId="0" xfId="3" applyFont="1" applyAlignment="1">
      <alignment horizontal="center"/>
    </xf>
    <xf numFmtId="0" fontId="49" fillId="0" borderId="18" xfId="3" applyFont="1" applyBorder="1" applyAlignment="1">
      <alignment horizontal="center" wrapText="1"/>
    </xf>
    <xf numFmtId="0" fontId="49" fillId="0" borderId="0" xfId="3" applyFont="1" applyBorder="1" applyAlignment="1">
      <alignment horizontal="center" wrapText="1"/>
    </xf>
    <xf numFmtId="0" fontId="49" fillId="0" borderId="7" xfId="3" applyFont="1" applyBorder="1" applyAlignment="1">
      <alignment horizontal="center" wrapText="1"/>
    </xf>
    <xf numFmtId="0" fontId="16" fillId="0" borderId="0" xfId="3" applyBorder="1"/>
    <xf numFmtId="0" fontId="50" fillId="0" borderId="58" xfId="3" applyFont="1" applyBorder="1" applyAlignment="1">
      <alignment horizontal="center"/>
    </xf>
    <xf numFmtId="0" fontId="50" fillId="0" borderId="69" xfId="3" applyFont="1" applyBorder="1" applyAlignment="1">
      <alignment horizontal="center"/>
    </xf>
    <xf numFmtId="0" fontId="50" fillId="0" borderId="97" xfId="3" applyFont="1" applyBorder="1" applyAlignment="1">
      <alignment horizontal="center"/>
    </xf>
    <xf numFmtId="0" fontId="50" fillId="0" borderId="0" xfId="3" applyFont="1" applyFill="1" applyBorder="1" applyAlignment="1">
      <alignment horizontal="center"/>
    </xf>
    <xf numFmtId="0" fontId="48" fillId="0" borderId="0" xfId="3" applyFont="1" applyAlignment="1">
      <alignment horizontal="right"/>
    </xf>
    <xf numFmtId="3" fontId="48" fillId="0" borderId="18" xfId="3" applyNumberFormat="1" applyFont="1" applyBorder="1" applyAlignment="1">
      <alignment horizontal="center"/>
    </xf>
    <xf numFmtId="3" fontId="48" fillId="0" borderId="0" xfId="3" applyNumberFormat="1" applyFont="1" applyBorder="1" applyAlignment="1">
      <alignment horizontal="center"/>
    </xf>
    <xf numFmtId="3" fontId="48" fillId="0" borderId="7" xfId="3" applyNumberFormat="1" applyFont="1" applyBorder="1" applyAlignment="1">
      <alignment horizontal="center"/>
    </xf>
    <xf numFmtId="3" fontId="48" fillId="0" borderId="0" xfId="3" applyNumberFormat="1" applyFont="1" applyAlignment="1">
      <alignment horizontal="center"/>
    </xf>
    <xf numFmtId="3" fontId="16" fillId="0" borderId="0" xfId="3" applyNumberFormat="1"/>
    <xf numFmtId="0" fontId="48" fillId="0" borderId="58" xfId="3" applyFont="1" applyBorder="1" applyAlignment="1">
      <alignment horizontal="right"/>
    </xf>
    <xf numFmtId="3" fontId="48" fillId="0" borderId="69" xfId="3" applyNumberFormat="1" applyFont="1" applyBorder="1" applyAlignment="1">
      <alignment horizontal="center"/>
    </xf>
    <xf numFmtId="3" fontId="48" fillId="0" borderId="58" xfId="3" applyNumberFormat="1" applyFont="1" applyBorder="1" applyAlignment="1">
      <alignment horizontal="center"/>
    </xf>
    <xf numFmtId="3" fontId="48" fillId="0" borderId="97" xfId="3" applyNumberFormat="1" applyFont="1" applyBorder="1" applyAlignment="1">
      <alignment horizontal="center"/>
    </xf>
    <xf numFmtId="0" fontId="49" fillId="0" borderId="0" xfId="3" applyFont="1" applyAlignment="1">
      <alignment horizontal="right"/>
    </xf>
    <xf numFmtId="3" fontId="49" fillId="0" borderId="18" xfId="3" applyNumberFormat="1" applyFont="1" applyBorder="1" applyAlignment="1">
      <alignment horizontal="center"/>
    </xf>
    <xf numFmtId="3" fontId="49" fillId="0" borderId="0" xfId="3" applyNumberFormat="1" applyFont="1" applyBorder="1" applyAlignment="1">
      <alignment horizontal="center"/>
    </xf>
    <xf numFmtId="3" fontId="49" fillId="0" borderId="7" xfId="3" applyNumberFormat="1" applyFont="1" applyBorder="1" applyAlignment="1">
      <alignment horizontal="center"/>
    </xf>
    <xf numFmtId="3" fontId="49" fillId="0" borderId="0" xfId="3" applyNumberFormat="1" applyFont="1" applyAlignment="1">
      <alignment horizontal="center"/>
    </xf>
    <xf numFmtId="0" fontId="52" fillId="0" borderId="58" xfId="3" applyFont="1" applyBorder="1" applyAlignment="1">
      <alignment horizontal="center"/>
    </xf>
    <xf numFmtId="0" fontId="52" fillId="0" borderId="69" xfId="3" applyFont="1" applyBorder="1" applyAlignment="1">
      <alignment horizontal="center"/>
    </xf>
    <xf numFmtId="0" fontId="52" fillId="0" borderId="97" xfId="3" applyFont="1" applyBorder="1" applyAlignment="1">
      <alignment horizontal="center"/>
    </xf>
    <xf numFmtId="0" fontId="48" fillId="0" borderId="105" xfId="3" applyFont="1" applyBorder="1" applyAlignment="1">
      <alignment horizontal="right"/>
    </xf>
    <xf numFmtId="3" fontId="53" fillId="0" borderId="106" xfId="3" applyNumberFormat="1" applyFont="1" applyBorder="1" applyAlignment="1">
      <alignment horizontal="center"/>
    </xf>
    <xf numFmtId="14" fontId="53" fillId="0" borderId="105" xfId="3" applyNumberFormat="1" applyFont="1" applyBorder="1" applyAlignment="1">
      <alignment horizontal="center"/>
    </xf>
    <xf numFmtId="0" fontId="53" fillId="0" borderId="107" xfId="3" applyNumberFormat="1" applyFont="1" applyBorder="1" applyAlignment="1">
      <alignment horizontal="center"/>
    </xf>
    <xf numFmtId="3" fontId="53" fillId="0" borderId="107" xfId="3" applyNumberFormat="1" applyFont="1" applyBorder="1" applyAlignment="1">
      <alignment horizontal="center"/>
    </xf>
    <xf numFmtId="0" fontId="48" fillId="0" borderId="108" xfId="3" applyFont="1" applyBorder="1" applyAlignment="1">
      <alignment horizontal="right"/>
    </xf>
    <xf numFmtId="3" fontId="53" fillId="0" borderId="109" xfId="3" applyNumberFormat="1" applyFont="1" applyBorder="1" applyAlignment="1">
      <alignment horizontal="center"/>
    </xf>
    <xf numFmtId="14" fontId="53" fillId="0" borderId="108" xfId="3" applyNumberFormat="1" applyFont="1" applyBorder="1" applyAlignment="1">
      <alignment horizontal="center"/>
    </xf>
    <xf numFmtId="0" fontId="53" fillId="0" borderId="110" xfId="3" applyNumberFormat="1" applyFont="1" applyBorder="1" applyAlignment="1">
      <alignment horizontal="center"/>
    </xf>
    <xf numFmtId="3" fontId="53" fillId="0" borderId="110" xfId="3" applyNumberFormat="1" applyFont="1" applyBorder="1" applyAlignment="1">
      <alignment horizontal="center"/>
    </xf>
    <xf numFmtId="3" fontId="53" fillId="0" borderId="69" xfId="3" applyNumberFormat="1" applyFont="1" applyBorder="1" applyAlignment="1">
      <alignment horizontal="center"/>
    </xf>
    <xf numFmtId="14" fontId="53" fillId="0" borderId="58" xfId="3" applyNumberFormat="1" applyFont="1" applyBorder="1" applyAlignment="1">
      <alignment horizontal="center"/>
    </xf>
    <xf numFmtId="3" fontId="53" fillId="0" borderId="97" xfId="3" applyNumberFormat="1" applyFont="1" applyBorder="1" applyAlignment="1">
      <alignment horizontal="center"/>
    </xf>
    <xf numFmtId="14" fontId="53" fillId="0" borderId="97" xfId="3" applyNumberFormat="1" applyFont="1" applyBorder="1" applyAlignment="1">
      <alignment horizontal="center"/>
    </xf>
    <xf numFmtId="0" fontId="51" fillId="0" borderId="0" xfId="3" applyFont="1" applyAlignment="1">
      <alignment horizontal="right"/>
    </xf>
    <xf numFmtId="3" fontId="51" fillId="0" borderId="18" xfId="3" applyNumberFormat="1" applyFont="1" applyBorder="1" applyAlignment="1">
      <alignment horizontal="center"/>
    </xf>
    <xf numFmtId="14" fontId="51" fillId="0" borderId="0" xfId="3" applyNumberFormat="1" applyFont="1" applyBorder="1" applyAlignment="1">
      <alignment horizontal="center"/>
    </xf>
    <xf numFmtId="0" fontId="51" fillId="0" borderId="7" xfId="3" applyNumberFormat="1" applyFont="1" applyBorder="1" applyAlignment="1">
      <alignment horizontal="center"/>
    </xf>
    <xf numFmtId="3" fontId="51" fillId="0" borderId="7" xfId="3" applyNumberFormat="1" applyFont="1" applyBorder="1" applyAlignment="1">
      <alignment horizontal="center"/>
    </xf>
    <xf numFmtId="14" fontId="51" fillId="0" borderId="7" xfId="3" applyNumberFormat="1" applyFont="1" applyBorder="1" applyAlignment="1">
      <alignment horizontal="center"/>
    </xf>
    <xf numFmtId="174" fontId="2" fillId="0" borderId="34" xfId="3" applyNumberFormat="1" applyFont="1" applyBorder="1" applyAlignment="1">
      <alignment horizontal="center" vertical="center"/>
    </xf>
    <xf numFmtId="1" fontId="3" fillId="0" borderId="0" xfId="3" applyNumberFormat="1" applyFont="1" applyBorder="1"/>
    <xf numFmtId="1" fontId="2" fillId="7" borderId="34" xfId="3" applyNumberFormat="1" applyFont="1" applyFill="1" applyBorder="1" applyAlignment="1">
      <alignment horizontal="center" vertical="center"/>
    </xf>
    <xf numFmtId="0" fontId="2" fillId="5" borderId="34" xfId="3" applyFont="1" applyFill="1" applyBorder="1" applyAlignment="1">
      <alignment horizontal="center" vertical="center"/>
    </xf>
    <xf numFmtId="3" fontId="46" fillId="0" borderId="60" xfId="3" applyNumberFormat="1" applyFont="1" applyFill="1" applyBorder="1" applyAlignment="1">
      <alignment horizontal="center" vertical="center"/>
    </xf>
    <xf numFmtId="172" fontId="46" fillId="0" borderId="103" xfId="3" applyNumberFormat="1" applyFont="1" applyFill="1" applyBorder="1" applyAlignment="1">
      <alignment horizontal="center" vertical="center"/>
    </xf>
    <xf numFmtId="175" fontId="46" fillId="0" borderId="97" xfId="3" applyNumberFormat="1" applyFont="1" applyFill="1" applyBorder="1" applyAlignment="1">
      <alignment horizontal="center" vertical="center"/>
    </xf>
    <xf numFmtId="172" fontId="46" fillId="0" borderId="104" xfId="3" applyNumberFormat="1" applyFont="1" applyFill="1" applyBorder="1" applyAlignment="1">
      <alignment horizontal="center" vertical="center"/>
    </xf>
    <xf numFmtId="1" fontId="2" fillId="0" borderId="0" xfId="1" applyFont="1" applyAlignment="1">
      <alignment horizontal="center"/>
    </xf>
    <xf numFmtId="1" fontId="4" fillId="0" borderId="1" xfId="1" applyFont="1" applyFill="1" applyBorder="1" applyAlignment="1">
      <alignment horizontal="center" vertical="center"/>
    </xf>
    <xf numFmtId="1" fontId="4" fillId="0" borderId="2" xfId="1" applyFont="1" applyFill="1" applyBorder="1" applyAlignment="1">
      <alignment horizontal="center" vertical="center"/>
    </xf>
    <xf numFmtId="1" fontId="4" fillId="0" borderId="6" xfId="1" applyFont="1" applyFill="1" applyBorder="1" applyAlignment="1">
      <alignment horizontal="center" vertical="center"/>
    </xf>
    <xf numFmtId="1" fontId="4" fillId="0" borderId="7" xfId="1" applyFont="1" applyFill="1" applyBorder="1" applyAlignment="1">
      <alignment horizontal="center" vertical="center"/>
    </xf>
    <xf numFmtId="1" fontId="4" fillId="0" borderId="11" xfId="1" applyFont="1" applyFill="1" applyBorder="1" applyAlignment="1">
      <alignment horizontal="center" vertical="center"/>
    </xf>
    <xf numFmtId="1" fontId="4" fillId="0" borderId="12" xfId="1" applyFont="1" applyFill="1" applyBorder="1" applyAlignment="1">
      <alignment horizontal="center" vertical="center"/>
    </xf>
    <xf numFmtId="1" fontId="6" fillId="0" borderId="8" xfId="1" applyFont="1" applyFill="1" applyBorder="1" applyAlignment="1" applyProtection="1">
      <alignment horizontal="center" vertical="center"/>
    </xf>
    <xf numFmtId="1" fontId="6" fillId="0" borderId="13" xfId="1" applyFont="1" applyFill="1" applyBorder="1" applyAlignment="1" applyProtection="1">
      <alignment horizontal="center" vertical="center"/>
    </xf>
    <xf numFmtId="1" fontId="6" fillId="0" borderId="9" xfId="1" applyFont="1" applyFill="1" applyBorder="1" applyAlignment="1" applyProtection="1">
      <alignment horizontal="center" vertical="center"/>
    </xf>
    <xf numFmtId="1" fontId="6" fillId="0" borderId="14" xfId="1" applyFont="1" applyFill="1" applyBorder="1" applyAlignment="1" applyProtection="1">
      <alignment horizontal="center" vertical="center"/>
    </xf>
    <xf numFmtId="1" fontId="6" fillId="0" borderId="10" xfId="1" applyFont="1" applyFill="1" applyBorder="1" applyAlignment="1" applyProtection="1">
      <alignment horizontal="center" vertical="center"/>
    </xf>
    <xf numFmtId="1" fontId="6" fillId="0" borderId="15" xfId="1" applyFont="1" applyFill="1" applyBorder="1" applyAlignment="1" applyProtection="1">
      <alignment horizontal="center" vertical="center"/>
    </xf>
    <xf numFmtId="1" fontId="6" fillId="0" borderId="68" xfId="1" applyFont="1" applyFill="1" applyBorder="1" applyAlignment="1" applyProtection="1">
      <alignment horizontal="center" vertical="center"/>
    </xf>
    <xf numFmtId="1" fontId="6" fillId="0" borderId="12" xfId="1" applyFont="1" applyFill="1" applyBorder="1" applyAlignment="1" applyProtection="1">
      <alignment horizontal="center" vertical="center"/>
    </xf>
    <xf numFmtId="1" fontId="6" fillId="0" borderId="27" xfId="1" applyFont="1" applyFill="1" applyBorder="1" applyAlignment="1" applyProtection="1">
      <alignment horizontal="center" vertical="center"/>
    </xf>
    <xf numFmtId="1" fontId="6" fillId="0" borderId="43" xfId="1" applyFont="1" applyFill="1" applyBorder="1" applyAlignment="1" applyProtection="1">
      <alignment horizontal="center" vertical="center"/>
    </xf>
    <xf numFmtId="168" fontId="2" fillId="0" borderId="0" xfId="4" applyFont="1" applyAlignment="1">
      <alignment horizontal="center"/>
    </xf>
    <xf numFmtId="168" fontId="19" fillId="0" borderId="73" xfId="4" applyFont="1" applyFill="1" applyBorder="1" applyAlignment="1">
      <alignment horizontal="center" vertical="center"/>
    </xf>
    <xf numFmtId="168" fontId="19" fillId="0" borderId="76" xfId="4" applyFont="1" applyFill="1" applyBorder="1" applyAlignment="1">
      <alignment horizontal="center" vertical="center"/>
    </xf>
    <xf numFmtId="168" fontId="19" fillId="0" borderId="77" xfId="4" applyFont="1" applyFill="1" applyBorder="1" applyAlignment="1">
      <alignment horizontal="center" vertical="center"/>
    </xf>
    <xf numFmtId="168" fontId="10" fillId="0" borderId="0" xfId="4" applyFont="1" applyAlignment="1">
      <alignment horizontal="center" vertical="center"/>
    </xf>
    <xf numFmtId="168" fontId="4" fillId="0" borderId="73" xfId="4" applyFont="1" applyFill="1" applyBorder="1" applyAlignment="1">
      <alignment horizontal="center" vertical="center"/>
    </xf>
    <xf numFmtId="168" fontId="4" fillId="0" borderId="76" xfId="4" applyFont="1" applyFill="1" applyBorder="1" applyAlignment="1">
      <alignment horizontal="center" vertical="center"/>
    </xf>
    <xf numFmtId="168" fontId="4" fillId="0" borderId="77" xfId="4" applyFont="1" applyFill="1" applyBorder="1" applyAlignment="1">
      <alignment horizontal="center" vertical="center"/>
    </xf>
    <xf numFmtId="168" fontId="9" fillId="0" borderId="45" xfId="4" applyFont="1" applyFill="1" applyBorder="1" applyAlignment="1" applyProtection="1">
      <alignment vertical="center"/>
    </xf>
    <xf numFmtId="168" fontId="9" fillId="3" borderId="0" xfId="4" applyFont="1" applyFill="1" applyBorder="1" applyAlignment="1" applyProtection="1">
      <alignment horizontal="center" vertical="center"/>
    </xf>
    <xf numFmtId="168" fontId="9" fillId="3" borderId="0" xfId="4" quotePrefix="1" applyFont="1" applyFill="1" applyBorder="1" applyAlignment="1" applyProtection="1">
      <alignment horizontal="center" vertical="center"/>
    </xf>
    <xf numFmtId="168" fontId="11" fillId="0" borderId="0" xfId="4" applyFont="1" applyFill="1" applyBorder="1" applyAlignment="1" applyProtection="1">
      <alignment horizontal="center" vertical="center"/>
    </xf>
    <xf numFmtId="168" fontId="35" fillId="0" borderId="0" xfId="4" applyFont="1" applyAlignment="1">
      <alignment horizontal="center"/>
    </xf>
    <xf numFmtId="168" fontId="10" fillId="0" borderId="0" xfId="4" applyFont="1" applyAlignment="1">
      <alignment horizontal="center"/>
    </xf>
    <xf numFmtId="168" fontId="10" fillId="0" borderId="1" xfId="4" applyFont="1" applyFill="1" applyBorder="1" applyAlignment="1">
      <alignment horizontal="center" vertical="center" wrapText="1"/>
    </xf>
    <xf numFmtId="168" fontId="10" fillId="0" borderId="2" xfId="4" applyFont="1" applyFill="1" applyBorder="1" applyAlignment="1">
      <alignment horizontal="center" vertical="center" wrapText="1"/>
    </xf>
    <xf numFmtId="168" fontId="10" fillId="0" borderId="11" xfId="4" applyFont="1" applyFill="1" applyBorder="1" applyAlignment="1">
      <alignment horizontal="center" vertical="center" wrapText="1"/>
    </xf>
    <xf numFmtId="168" fontId="10" fillId="0" borderId="12" xfId="4" applyFont="1" applyFill="1" applyBorder="1" applyAlignment="1">
      <alignment horizontal="center" vertical="center" wrapText="1"/>
    </xf>
    <xf numFmtId="168" fontId="37" fillId="3" borderId="0" xfId="4" applyFont="1" applyFill="1" applyBorder="1" applyAlignment="1">
      <alignment horizontal="center"/>
    </xf>
    <xf numFmtId="168" fontId="11" fillId="3" borderId="0" xfId="4" applyFont="1" applyFill="1" applyBorder="1" applyAlignment="1" applyProtection="1">
      <alignment horizontal="center" vertical="center"/>
    </xf>
    <xf numFmtId="168" fontId="10" fillId="0" borderId="1" xfId="4" applyFont="1" applyFill="1" applyBorder="1" applyAlignment="1">
      <alignment horizontal="center" vertical="center"/>
    </xf>
    <xf numFmtId="168" fontId="10" fillId="0" borderId="2" xfId="4" applyFont="1" applyFill="1" applyBorder="1" applyAlignment="1">
      <alignment horizontal="center" vertical="center"/>
    </xf>
    <xf numFmtId="168" fontId="10" fillId="0" borderId="11" xfId="4" applyFont="1" applyFill="1" applyBorder="1" applyAlignment="1">
      <alignment horizontal="center" vertical="center"/>
    </xf>
    <xf numFmtId="168" fontId="10" fillId="0" borderId="12" xfId="4" applyFont="1" applyFill="1" applyBorder="1" applyAlignment="1">
      <alignment horizontal="center" vertical="center"/>
    </xf>
    <xf numFmtId="0" fontId="45" fillId="8" borderId="80" xfId="3" applyFont="1" applyFill="1" applyBorder="1" applyAlignment="1">
      <alignment horizontal="center" vertical="center" wrapText="1"/>
    </xf>
    <xf numFmtId="0" fontId="45" fillId="5" borderId="80" xfId="3" applyFont="1" applyFill="1" applyBorder="1" applyAlignment="1">
      <alignment horizontal="center" vertical="center" wrapText="1"/>
    </xf>
    <xf numFmtId="0" fontId="42" fillId="0" borderId="58" xfId="3" applyFont="1" applyBorder="1" applyAlignment="1">
      <alignment horizontal="center" vertical="center"/>
    </xf>
    <xf numFmtId="0" fontId="43" fillId="7" borderId="34" xfId="3" applyFont="1" applyFill="1" applyBorder="1" applyAlignment="1">
      <alignment horizontal="center" vertical="center" wrapText="1"/>
    </xf>
    <xf numFmtId="0" fontId="43" fillId="5" borderId="34" xfId="3" applyFont="1" applyFill="1" applyBorder="1" applyAlignment="1">
      <alignment horizontal="center" vertical="center" wrapText="1"/>
    </xf>
    <xf numFmtId="0" fontId="44" fillId="0" borderId="58" xfId="3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9" fillId="0" borderId="18" xfId="3" applyFont="1" applyBorder="1" applyAlignment="1">
      <alignment horizontal="center" vertical="top"/>
    </xf>
    <xf numFmtId="0" fontId="49" fillId="0" borderId="0" xfId="3" applyFont="1" applyBorder="1" applyAlignment="1">
      <alignment horizontal="center" vertical="top"/>
    </xf>
    <xf numFmtId="0" fontId="49" fillId="0" borderId="7" xfId="3" applyFont="1" applyBorder="1" applyAlignment="1">
      <alignment horizontal="center" vertical="top"/>
    </xf>
    <xf numFmtId="0" fontId="49" fillId="0" borderId="0" xfId="3" applyFont="1" applyAlignment="1">
      <alignment horizontal="center" vertical="top"/>
    </xf>
    <xf numFmtId="0" fontId="51" fillId="0" borderId="18" xfId="3" applyFont="1" applyBorder="1" applyAlignment="1">
      <alignment horizontal="center"/>
    </xf>
    <xf numFmtId="0" fontId="51" fillId="0" borderId="0" xfId="3" applyFont="1" applyBorder="1" applyAlignment="1">
      <alignment horizontal="center"/>
    </xf>
    <xf numFmtId="0" fontId="51" fillId="0" borderId="7" xfId="3" applyFont="1" applyBorder="1" applyAlignment="1">
      <alignment horizontal="center"/>
    </xf>
  </cellXfs>
  <cellStyles count="6">
    <cellStyle name="Normal" xfId="0" builtinId="0"/>
    <cellStyle name="Normal 2" xfId="3"/>
    <cellStyle name="Normal 3" xfId="4"/>
    <cellStyle name="Normal_Proizvodnja" xfId="1"/>
    <cellStyle name="Percent 2" xfId="2"/>
    <cellStyle name="Percent 3" xfId="5"/>
  </cellStyles>
  <dxfs count="2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2"/>
          <c:order val="0"/>
          <c:tx>
            <c:v>TE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7623549996709649E-3"/>
                  <c:y val="-1.4416622919867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81475603095867E-2"/>
                  <c:y val="-3.384900562685241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3816548140076943E-3"/>
                  <c:y val="2.5559364124305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6055550958824981E-3"/>
                  <c:y val="-3.7716599625915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1725409086716768E-3"/>
                  <c:y val="-4.16080342499553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2249419399594093E-3"/>
                  <c:y val="3.98209467665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489292515744505E-3"/>
                  <c:y val="-2.7116287401658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8443287840363222E-3"/>
                  <c:y val="-1.73349544435301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239728316498194E-3"/>
                  <c:y val="-2.5861862436918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8066270995471908E-3"/>
                  <c:y val="7.53546060583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0306144111622875E-3"/>
                  <c:y val="7.91136125529799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4260139436241592E-3"/>
                  <c:y val="1.1618199564004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'2014_Generation_GWh'!$D$26:$O$26</c:f>
              <c:numCache>
                <c:formatCode>#,##0.0</c:formatCode>
                <c:ptCount val="12"/>
                <c:pt idx="0">
                  <c:v>854.26828499999999</c:v>
                </c:pt>
                <c:pt idx="1">
                  <c:v>786.40476899999999</c:v>
                </c:pt>
                <c:pt idx="2">
                  <c:v>842.419533</c:v>
                </c:pt>
                <c:pt idx="3">
                  <c:v>579.23534900000004</c:v>
                </c:pt>
                <c:pt idx="4">
                  <c:v>471.14684499999998</c:v>
                </c:pt>
                <c:pt idx="5">
                  <c:v>702.10161900000048</c:v>
                </c:pt>
                <c:pt idx="6">
                  <c:v>731.72788400000002</c:v>
                </c:pt>
                <c:pt idx="7">
                  <c:v>760.47301199999993</c:v>
                </c:pt>
                <c:pt idx="8">
                  <c:v>717.60454000000004</c:v>
                </c:pt>
                <c:pt idx="9">
                  <c:v>831.28369999999916</c:v>
                </c:pt>
                <c:pt idx="10">
                  <c:v>727.91755999999987</c:v>
                </c:pt>
                <c:pt idx="11">
                  <c:v>720.40540400000134</c:v>
                </c:pt>
              </c:numCache>
            </c:numRef>
          </c:val>
        </c:ser>
        <c:ser>
          <c:idx val="0"/>
          <c:order val="1"/>
          <c:tx>
            <c:v>HE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419356498496798E-2"/>
                  <c:y val="-5.18979574608754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6432567803716E-2"/>
                  <c:y val="-1.7665776150840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676518163560291E-3"/>
                  <c:y val="-4.80743420181477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1200528476437616E-3"/>
                  <c:y val="-5.3282718038095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295424074975376E-3"/>
                  <c:y val="-1.5830527165191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964411905464789E-3"/>
                  <c:y val="-8.3421009973521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13492625392284E-3"/>
                  <c:y val="-6.5567380233757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1873272852105725E-3"/>
                  <c:y val="-1.7073316516771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5827268176724442E-3"/>
                  <c:y val="-1.4263497288083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6351278489601767E-3"/>
                  <c:y val="-2.7934259711752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0306144111622875E-3"/>
                  <c:y val="-8.2502720181117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5975131942112843E-3"/>
                  <c:y val="-1.0231123821525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'2014_Generation_GWh'!$D$3:$O$3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'2014_Generation_GWh'!$D$21:$O$21</c:f>
              <c:numCache>
                <c:formatCode>#,##0.0</c:formatCode>
                <c:ptCount val="12"/>
                <c:pt idx="0">
                  <c:v>570.35433999999998</c:v>
                </c:pt>
                <c:pt idx="1">
                  <c:v>628.63263600000005</c:v>
                </c:pt>
                <c:pt idx="2">
                  <c:v>477.615095</c:v>
                </c:pt>
                <c:pt idx="3">
                  <c:v>486.090689</c:v>
                </c:pt>
                <c:pt idx="4">
                  <c:v>587.05673700000011</c:v>
                </c:pt>
                <c:pt idx="5">
                  <c:v>399.15401500000002</c:v>
                </c:pt>
                <c:pt idx="6">
                  <c:v>339.762835</c:v>
                </c:pt>
                <c:pt idx="7">
                  <c:v>324.94641000000007</c:v>
                </c:pt>
                <c:pt idx="8">
                  <c:v>403.24554100000006</c:v>
                </c:pt>
                <c:pt idx="9">
                  <c:v>372.06633399999993</c:v>
                </c:pt>
                <c:pt idx="10">
                  <c:v>458.28865999999988</c:v>
                </c:pt>
                <c:pt idx="11">
                  <c:v>700.15557699999999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gapDepth val="20"/>
        <c:shape val="cylinder"/>
        <c:axId val="95894912"/>
        <c:axId val="96236672"/>
        <c:axId val="0"/>
      </c:bar3DChart>
      <c:catAx>
        <c:axId val="958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23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3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bs-Latn-BA"/>
                  <a:t>GWh</a:t>
                </a:r>
              </a:p>
            </c:rich>
          </c:tx>
          <c:layout>
            <c:manualLayout>
              <c:xMode val="edge"/>
              <c:yMode val="edge"/>
              <c:x val="0.13587415491870475"/>
              <c:y val="1.3297872340425532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589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Scheduled exchange balance in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'2013_Scheduled_GWh'!#REF!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'2013_Scheduled_GWh'!#REF!</c:f>
            </c:multiLvlStrRef>
          </c:cat>
          <c:val>
            <c:numRef>
              <c:f>'2013_Scheduled_GWh'!#REF!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'2013_Scheduled_GWh'!#REF!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'2013_Scheduled_GWh'!#REF!</c:f>
            </c:multiLvlStrRef>
          </c:cat>
          <c:val>
            <c:numRef>
              <c:f>'2013_Scheduled_GWh'!#REF!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6308608"/>
        <c:axId val="96331264"/>
      </c:barChart>
      <c:catAx>
        <c:axId val="963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331264"/>
        <c:crosses val="autoZero"/>
        <c:auto val="1"/>
        <c:lblAlgn val="ctr"/>
        <c:lblOffset val="100"/>
        <c:noMultiLvlLbl val="0"/>
      </c:catAx>
      <c:valAx>
        <c:axId val="96331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3086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6170812278358455"/>
          <c:y val="0.20821781080181878"/>
          <c:w val="0.13021349199677446"/>
          <c:h val="8.93320025137702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'2014_Load_Days'!$B$2</c:f>
          <c:strCache>
            <c:ptCount val="1"/>
            <c:pt idx="0">
              <c:v>Load curves for days in month with highest load</c:v>
            </c:pt>
          </c:strCache>
        </c:strRef>
      </c:tx>
      <c:layout>
        <c:manualLayout>
          <c:xMode val="edge"/>
          <c:yMode val="edge"/>
          <c:x val="0.35228037671761619"/>
          <c:y val="3.5143769968051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943834729168408E-2"/>
          <c:y val="0.16932933763687105"/>
          <c:w val="0.94580334555058809"/>
          <c:h val="0.658147991569725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'2014_Load_Days'!$D$5:$D$16</c:f>
              <c:numCache>
                <c:formatCode>#,##0</c:formatCode>
                <c:ptCount val="12"/>
                <c:pt idx="0" formatCode="0">
                  <c:v>1326.095</c:v>
                </c:pt>
                <c:pt idx="1">
                  <c:v>1298.021</c:v>
                </c:pt>
                <c:pt idx="2">
                  <c:v>1225.7739999999999</c:v>
                </c:pt>
                <c:pt idx="3">
                  <c:v>1246.2760000000001</c:v>
                </c:pt>
                <c:pt idx="4">
                  <c:v>1101.1869999999999</c:v>
                </c:pt>
                <c:pt idx="5">
                  <c:v>1107.261</c:v>
                </c:pt>
                <c:pt idx="6">
                  <c:v>1155.9760000000001</c:v>
                </c:pt>
                <c:pt idx="7">
                  <c:v>1092.165</c:v>
                </c:pt>
                <c:pt idx="8">
                  <c:v>1067.9749999999999</c:v>
                </c:pt>
                <c:pt idx="9">
                  <c:v>1181.319</c:v>
                </c:pt>
                <c:pt idx="10">
                  <c:v>1204.443</c:v>
                </c:pt>
                <c:pt idx="11">
                  <c:v>1478.385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'2014_Load_Days'!$E$5:$E$16</c:f>
              <c:numCache>
                <c:formatCode>#,##0</c:formatCode>
                <c:ptCount val="12"/>
                <c:pt idx="0">
                  <c:v>1233.8969999999999</c:v>
                </c:pt>
                <c:pt idx="1">
                  <c:v>1199.462</c:v>
                </c:pt>
                <c:pt idx="2">
                  <c:v>1127.6130000000001</c:v>
                </c:pt>
                <c:pt idx="3">
                  <c:v>1121.615</c:v>
                </c:pt>
                <c:pt idx="4">
                  <c:v>1013.47</c:v>
                </c:pt>
                <c:pt idx="5">
                  <c:v>1004.8049999999999</c:v>
                </c:pt>
                <c:pt idx="6">
                  <c:v>1068.2719999999999</c:v>
                </c:pt>
                <c:pt idx="7">
                  <c:v>984.27300000000002</c:v>
                </c:pt>
                <c:pt idx="8">
                  <c:v>974.67899999999997</c:v>
                </c:pt>
                <c:pt idx="9">
                  <c:v>1080.087</c:v>
                </c:pt>
                <c:pt idx="10">
                  <c:v>1111.279</c:v>
                </c:pt>
                <c:pt idx="11">
                  <c:v>1356.056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'2014_Load_Days'!$F$5:$F$16</c:f>
              <c:numCache>
                <c:formatCode>#,##0</c:formatCode>
                <c:ptCount val="12"/>
                <c:pt idx="0">
                  <c:v>1195.0909999999999</c:v>
                </c:pt>
                <c:pt idx="1">
                  <c:v>1165.336</c:v>
                </c:pt>
                <c:pt idx="2">
                  <c:v>1085.711</c:v>
                </c:pt>
                <c:pt idx="3">
                  <c:v>1084.7139999999999</c:v>
                </c:pt>
                <c:pt idx="4">
                  <c:v>989.08500000000004</c:v>
                </c:pt>
                <c:pt idx="5">
                  <c:v>961.26</c:v>
                </c:pt>
                <c:pt idx="6">
                  <c:v>1032.607</c:v>
                </c:pt>
                <c:pt idx="7">
                  <c:v>932.43499999999995</c:v>
                </c:pt>
                <c:pt idx="8">
                  <c:v>937.79200000000003</c:v>
                </c:pt>
                <c:pt idx="9">
                  <c:v>1031.607</c:v>
                </c:pt>
                <c:pt idx="10">
                  <c:v>1068.19</c:v>
                </c:pt>
                <c:pt idx="11">
                  <c:v>1291.788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'2014_Load_Days'!$G$5:$G$16</c:f>
              <c:numCache>
                <c:formatCode>#,##0</c:formatCode>
                <c:ptCount val="12"/>
                <c:pt idx="0">
                  <c:v>1169.558</c:v>
                </c:pt>
                <c:pt idx="1">
                  <c:v>1127.4480000000001</c:v>
                </c:pt>
                <c:pt idx="2">
                  <c:v>1058.345</c:v>
                </c:pt>
                <c:pt idx="3">
                  <c:v>1066.348</c:v>
                </c:pt>
                <c:pt idx="4">
                  <c:v>960.57299999999998</c:v>
                </c:pt>
                <c:pt idx="5">
                  <c:v>939.08199999999999</c:v>
                </c:pt>
                <c:pt idx="6">
                  <c:v>978.59799999999996</c:v>
                </c:pt>
                <c:pt idx="7">
                  <c:v>914.07799999999997</c:v>
                </c:pt>
                <c:pt idx="8">
                  <c:v>907.76099999999997</c:v>
                </c:pt>
                <c:pt idx="9">
                  <c:v>1024.6869999999999</c:v>
                </c:pt>
                <c:pt idx="10">
                  <c:v>1056.662</c:v>
                </c:pt>
                <c:pt idx="11">
                  <c:v>1254.3119999999999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'2014_Load_Days'!$H$5:$H$16</c:f>
              <c:numCache>
                <c:formatCode>#,##0</c:formatCode>
                <c:ptCount val="12"/>
                <c:pt idx="0">
                  <c:v>1191.6769999999999</c:v>
                </c:pt>
                <c:pt idx="1">
                  <c:v>1139.443</c:v>
                </c:pt>
                <c:pt idx="2">
                  <c:v>1068.71</c:v>
                </c:pt>
                <c:pt idx="3">
                  <c:v>1076.001</c:v>
                </c:pt>
                <c:pt idx="4">
                  <c:v>981.31</c:v>
                </c:pt>
                <c:pt idx="5">
                  <c:v>945.73099999999999</c:v>
                </c:pt>
                <c:pt idx="6">
                  <c:v>954.74400000000003</c:v>
                </c:pt>
                <c:pt idx="7">
                  <c:v>922.23900000000003</c:v>
                </c:pt>
                <c:pt idx="8">
                  <c:v>925.61199999999997</c:v>
                </c:pt>
                <c:pt idx="9">
                  <c:v>1036.952</c:v>
                </c:pt>
                <c:pt idx="10">
                  <c:v>1074.2860000000001</c:v>
                </c:pt>
                <c:pt idx="11">
                  <c:v>1260.431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'2014_Load_Days'!$I$5:$I$16</c:f>
              <c:numCache>
                <c:formatCode>#,##0</c:formatCode>
                <c:ptCount val="12"/>
                <c:pt idx="0">
                  <c:v>1283.354</c:v>
                </c:pt>
                <c:pt idx="1">
                  <c:v>1230.7080000000001</c:v>
                </c:pt>
                <c:pt idx="2">
                  <c:v>1151.451</c:v>
                </c:pt>
                <c:pt idx="3">
                  <c:v>1140.1310000000001</c:v>
                </c:pt>
                <c:pt idx="4">
                  <c:v>1028.241</c:v>
                </c:pt>
                <c:pt idx="5">
                  <c:v>968.58500000000004</c:v>
                </c:pt>
                <c:pt idx="6">
                  <c:v>968.81899999999996</c:v>
                </c:pt>
                <c:pt idx="7">
                  <c:v>956.40099999999995</c:v>
                </c:pt>
                <c:pt idx="8">
                  <c:v>990.62699999999995</c:v>
                </c:pt>
                <c:pt idx="9">
                  <c:v>1116.3810000000001</c:v>
                </c:pt>
                <c:pt idx="10">
                  <c:v>1162.4459999999999</c:v>
                </c:pt>
                <c:pt idx="11">
                  <c:v>1339.0350000000001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'2014_Load_Days'!$J$5:$J$16</c:f>
              <c:numCache>
                <c:formatCode>#,##0</c:formatCode>
                <c:ptCount val="12"/>
                <c:pt idx="0">
                  <c:v>1457.673</c:v>
                </c:pt>
                <c:pt idx="1">
                  <c:v>1399.7080000000001</c:v>
                </c:pt>
                <c:pt idx="2">
                  <c:v>1313.6110000000001</c:v>
                </c:pt>
                <c:pt idx="3">
                  <c:v>1302.4860000000001</c:v>
                </c:pt>
                <c:pt idx="4">
                  <c:v>1177.317</c:v>
                </c:pt>
                <c:pt idx="5">
                  <c:v>1093.8699999999999</c:v>
                </c:pt>
                <c:pt idx="6">
                  <c:v>1047.971</c:v>
                </c:pt>
                <c:pt idx="7">
                  <c:v>1043.412</c:v>
                </c:pt>
                <c:pt idx="8">
                  <c:v>1143.471</c:v>
                </c:pt>
                <c:pt idx="9">
                  <c:v>1319.777</c:v>
                </c:pt>
                <c:pt idx="10">
                  <c:v>1348.73</c:v>
                </c:pt>
                <c:pt idx="11">
                  <c:v>1553.5250000000001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'2014_Load_Days'!$K$5:$K$16</c:f>
              <c:numCache>
                <c:formatCode>#,##0</c:formatCode>
                <c:ptCount val="12"/>
                <c:pt idx="0">
                  <c:v>1649.952</c:v>
                </c:pt>
                <c:pt idx="1">
                  <c:v>1587.3579999999999</c:v>
                </c:pt>
                <c:pt idx="2">
                  <c:v>1517.0930000000001</c:v>
                </c:pt>
                <c:pt idx="3">
                  <c:v>1529.856</c:v>
                </c:pt>
                <c:pt idx="4">
                  <c:v>1400.355</c:v>
                </c:pt>
                <c:pt idx="5">
                  <c:v>1295.723</c:v>
                </c:pt>
                <c:pt idx="6">
                  <c:v>1231.4580000000001</c:v>
                </c:pt>
                <c:pt idx="7">
                  <c:v>1261.1030000000001</c:v>
                </c:pt>
                <c:pt idx="8">
                  <c:v>1334.1869999999999</c:v>
                </c:pt>
                <c:pt idx="9">
                  <c:v>1519.789</c:v>
                </c:pt>
                <c:pt idx="10">
                  <c:v>1552.7070000000001</c:v>
                </c:pt>
                <c:pt idx="11">
                  <c:v>1752.953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'2014_Load_Days'!$L$5:$L$16</c:f>
              <c:numCache>
                <c:formatCode>#,##0</c:formatCode>
                <c:ptCount val="12"/>
                <c:pt idx="0">
                  <c:v>1789.529</c:v>
                </c:pt>
                <c:pt idx="1">
                  <c:v>1696.779</c:v>
                </c:pt>
                <c:pt idx="2">
                  <c:v>1617.6120000000001</c:v>
                </c:pt>
                <c:pt idx="3">
                  <c:v>1636.5609999999999</c:v>
                </c:pt>
                <c:pt idx="4">
                  <c:v>1521.4390000000001</c:v>
                </c:pt>
                <c:pt idx="5">
                  <c:v>1409.8820000000001</c:v>
                </c:pt>
                <c:pt idx="6">
                  <c:v>1352.376</c:v>
                </c:pt>
                <c:pt idx="7">
                  <c:v>1395.125</c:v>
                </c:pt>
                <c:pt idx="8">
                  <c:v>1438.6469999999999</c:v>
                </c:pt>
                <c:pt idx="9">
                  <c:v>1637.806</c:v>
                </c:pt>
                <c:pt idx="10">
                  <c:v>1663.3209999999999</c:v>
                </c:pt>
                <c:pt idx="11">
                  <c:v>1871.1559999999999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'2014_Load_Days'!$M$5:$M$16</c:f>
              <c:numCache>
                <c:formatCode>#,##0</c:formatCode>
                <c:ptCount val="12"/>
                <c:pt idx="0">
                  <c:v>1819.826</c:v>
                </c:pt>
                <c:pt idx="1">
                  <c:v>1745.626</c:v>
                </c:pt>
                <c:pt idx="2">
                  <c:v>1665.886</c:v>
                </c:pt>
                <c:pt idx="3">
                  <c:v>1688.3489999999999</c:v>
                </c:pt>
                <c:pt idx="4">
                  <c:v>1553.81</c:v>
                </c:pt>
                <c:pt idx="5">
                  <c:v>1466.1690000000001</c:v>
                </c:pt>
                <c:pt idx="6">
                  <c:v>1421.8610000000001</c:v>
                </c:pt>
                <c:pt idx="7">
                  <c:v>1479.9960000000001</c:v>
                </c:pt>
                <c:pt idx="8">
                  <c:v>1456.5650000000001</c:v>
                </c:pt>
                <c:pt idx="9">
                  <c:v>1653.633</c:v>
                </c:pt>
                <c:pt idx="10">
                  <c:v>1708.48</c:v>
                </c:pt>
                <c:pt idx="11">
                  <c:v>1969.057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'2014_Load_Days'!$N$5:$N$16</c:f>
              <c:numCache>
                <c:formatCode>#,##0</c:formatCode>
                <c:ptCount val="12"/>
                <c:pt idx="0">
                  <c:v>1823.107</c:v>
                </c:pt>
                <c:pt idx="1">
                  <c:v>1725.5260000000001</c:v>
                </c:pt>
                <c:pt idx="2">
                  <c:v>1665.8869999999999</c:v>
                </c:pt>
                <c:pt idx="3">
                  <c:v>1695.443</c:v>
                </c:pt>
                <c:pt idx="4">
                  <c:v>1529.058</c:v>
                </c:pt>
                <c:pt idx="5">
                  <c:v>1483.1320000000001</c:v>
                </c:pt>
                <c:pt idx="6">
                  <c:v>1448.796</c:v>
                </c:pt>
                <c:pt idx="7">
                  <c:v>1505.203</c:v>
                </c:pt>
                <c:pt idx="8">
                  <c:v>1462.1859999999999</c:v>
                </c:pt>
                <c:pt idx="9">
                  <c:v>1624.0540000000001</c:v>
                </c:pt>
                <c:pt idx="10">
                  <c:v>1688.51</c:v>
                </c:pt>
                <c:pt idx="11">
                  <c:v>1984.232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'2014_Load_Days'!$O$5:$O$16</c:f>
              <c:numCache>
                <c:formatCode>#,##0</c:formatCode>
                <c:ptCount val="12"/>
                <c:pt idx="0">
                  <c:v>1809.1420000000001</c:v>
                </c:pt>
                <c:pt idx="1">
                  <c:v>1730.175</c:v>
                </c:pt>
                <c:pt idx="2">
                  <c:v>1655.1310000000001</c:v>
                </c:pt>
                <c:pt idx="3">
                  <c:v>1695.4169999999999</c:v>
                </c:pt>
                <c:pt idx="4">
                  <c:v>1510.422</c:v>
                </c:pt>
                <c:pt idx="5">
                  <c:v>1515.21</c:v>
                </c:pt>
                <c:pt idx="6">
                  <c:v>1477.345</c:v>
                </c:pt>
                <c:pt idx="7">
                  <c:v>1537.568</c:v>
                </c:pt>
                <c:pt idx="8">
                  <c:v>1431.895</c:v>
                </c:pt>
                <c:pt idx="9">
                  <c:v>1622.56</c:v>
                </c:pt>
                <c:pt idx="10">
                  <c:v>1695.2380000000001</c:v>
                </c:pt>
                <c:pt idx="11">
                  <c:v>1945.8820000000001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'2014_Load_Days'!$P$5:$P$16</c:f>
              <c:numCache>
                <c:formatCode>#,##0</c:formatCode>
                <c:ptCount val="12"/>
                <c:pt idx="0">
                  <c:v>1804.269</c:v>
                </c:pt>
                <c:pt idx="1">
                  <c:v>1688.021</c:v>
                </c:pt>
                <c:pt idx="2">
                  <c:v>1652.992</c:v>
                </c:pt>
                <c:pt idx="3">
                  <c:v>1689.0129999999999</c:v>
                </c:pt>
                <c:pt idx="4">
                  <c:v>1478.9159999999999</c:v>
                </c:pt>
                <c:pt idx="5">
                  <c:v>1539.838</c:v>
                </c:pt>
                <c:pt idx="6">
                  <c:v>1497.96</c:v>
                </c:pt>
                <c:pt idx="7">
                  <c:v>1568.2860000000001</c:v>
                </c:pt>
                <c:pt idx="8">
                  <c:v>1392.114</c:v>
                </c:pt>
                <c:pt idx="9">
                  <c:v>1598.9659999999999</c:v>
                </c:pt>
                <c:pt idx="10">
                  <c:v>1695.104</c:v>
                </c:pt>
                <c:pt idx="11">
                  <c:v>1919.403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'2014_Load_Days'!$Q$5:$Q$16</c:f>
              <c:numCache>
                <c:formatCode>#,##0</c:formatCode>
                <c:ptCount val="12"/>
                <c:pt idx="0">
                  <c:v>1852.355</c:v>
                </c:pt>
                <c:pt idx="1">
                  <c:v>1742.1210000000001</c:v>
                </c:pt>
                <c:pt idx="2">
                  <c:v>1694.82</c:v>
                </c:pt>
                <c:pt idx="3">
                  <c:v>1681.63</c:v>
                </c:pt>
                <c:pt idx="4">
                  <c:v>1469.1659999999999</c:v>
                </c:pt>
                <c:pt idx="5">
                  <c:v>1552.615</c:v>
                </c:pt>
                <c:pt idx="6">
                  <c:v>1509.1790000000001</c:v>
                </c:pt>
                <c:pt idx="7">
                  <c:v>1584.433</c:v>
                </c:pt>
                <c:pt idx="8">
                  <c:v>1423.4259999999999</c:v>
                </c:pt>
                <c:pt idx="9">
                  <c:v>1645.5730000000001</c:v>
                </c:pt>
                <c:pt idx="10">
                  <c:v>1747.126</c:v>
                </c:pt>
                <c:pt idx="11">
                  <c:v>1977.809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'2014_Load_Days'!$R$5:$R$16</c:f>
              <c:numCache>
                <c:formatCode>#,##0</c:formatCode>
                <c:ptCount val="12"/>
                <c:pt idx="0">
                  <c:v>1838.6769999999999</c:v>
                </c:pt>
                <c:pt idx="1">
                  <c:v>1719.479</c:v>
                </c:pt>
                <c:pt idx="2">
                  <c:v>1685.4939999999999</c:v>
                </c:pt>
                <c:pt idx="3">
                  <c:v>1732.2439999999999</c:v>
                </c:pt>
                <c:pt idx="4">
                  <c:v>1504.59</c:v>
                </c:pt>
                <c:pt idx="5">
                  <c:v>1590.26</c:v>
                </c:pt>
                <c:pt idx="6">
                  <c:v>1551.229</c:v>
                </c:pt>
                <c:pt idx="7">
                  <c:v>1647.462</c:v>
                </c:pt>
                <c:pt idx="8">
                  <c:v>1452.42</c:v>
                </c:pt>
                <c:pt idx="9">
                  <c:v>1648.0740000000001</c:v>
                </c:pt>
                <c:pt idx="10">
                  <c:v>1751.441</c:v>
                </c:pt>
                <c:pt idx="11">
                  <c:v>1986.5170000000001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'2014_Load_Days'!$S$5:$S$16</c:f>
              <c:numCache>
                <c:formatCode>#,##0</c:formatCode>
                <c:ptCount val="12"/>
                <c:pt idx="0">
                  <c:v>1828.482</c:v>
                </c:pt>
                <c:pt idx="1">
                  <c:v>1691.89</c:v>
                </c:pt>
                <c:pt idx="2">
                  <c:v>1658.433</c:v>
                </c:pt>
                <c:pt idx="3">
                  <c:v>1684.556</c:v>
                </c:pt>
                <c:pt idx="4">
                  <c:v>1472.7149999999999</c:v>
                </c:pt>
                <c:pt idx="5">
                  <c:v>1582.229</c:v>
                </c:pt>
                <c:pt idx="6">
                  <c:v>1544.5820000000001</c:v>
                </c:pt>
                <c:pt idx="7">
                  <c:v>1620.732</c:v>
                </c:pt>
                <c:pt idx="8">
                  <c:v>1449.095</c:v>
                </c:pt>
                <c:pt idx="9">
                  <c:v>1642.578</c:v>
                </c:pt>
                <c:pt idx="10">
                  <c:v>1772.65</c:v>
                </c:pt>
                <c:pt idx="11">
                  <c:v>1967.2439999999999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'2014_Load_Days'!$T$5:$T$16</c:f>
              <c:numCache>
                <c:formatCode>#,##0</c:formatCode>
                <c:ptCount val="12"/>
                <c:pt idx="0">
                  <c:v>1850.4639999999999</c:v>
                </c:pt>
                <c:pt idx="1">
                  <c:v>1688.779</c:v>
                </c:pt>
                <c:pt idx="2">
                  <c:v>1650.5840000000001</c:v>
                </c:pt>
                <c:pt idx="3">
                  <c:v>1664.5070000000001</c:v>
                </c:pt>
                <c:pt idx="4">
                  <c:v>1432.5419999999999</c:v>
                </c:pt>
                <c:pt idx="5">
                  <c:v>1552.9960000000001</c:v>
                </c:pt>
                <c:pt idx="6">
                  <c:v>1516.8520000000001</c:v>
                </c:pt>
                <c:pt idx="7">
                  <c:v>1528.9580000000001</c:v>
                </c:pt>
                <c:pt idx="8">
                  <c:v>1473.7190000000001</c:v>
                </c:pt>
                <c:pt idx="9">
                  <c:v>1715.8150000000001</c:v>
                </c:pt>
                <c:pt idx="10">
                  <c:v>1863.14</c:v>
                </c:pt>
                <c:pt idx="11">
                  <c:v>2095.4580000000001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'2014_Load_Days'!$U$5:$U$16</c:f>
              <c:numCache>
                <c:formatCode>#,##0</c:formatCode>
                <c:ptCount val="12"/>
                <c:pt idx="0">
                  <c:v>1966.2080000000001</c:v>
                </c:pt>
                <c:pt idx="1">
                  <c:v>1847.048</c:v>
                </c:pt>
                <c:pt idx="2">
                  <c:v>1725.4970000000001</c:v>
                </c:pt>
                <c:pt idx="3">
                  <c:v>1631.932</c:v>
                </c:pt>
                <c:pt idx="4">
                  <c:v>1399.6410000000001</c:v>
                </c:pt>
                <c:pt idx="5">
                  <c:v>1487.721</c:v>
                </c:pt>
                <c:pt idx="6">
                  <c:v>1474.3989999999999</c:v>
                </c:pt>
                <c:pt idx="7">
                  <c:v>1467.9159999999999</c:v>
                </c:pt>
                <c:pt idx="8">
                  <c:v>1487.3030000000001</c:v>
                </c:pt>
                <c:pt idx="9">
                  <c:v>1876.3610000000001</c:v>
                </c:pt>
                <c:pt idx="10">
                  <c:v>1903.922</c:v>
                </c:pt>
                <c:pt idx="11">
                  <c:v>2207.1779999999999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'2014_Load_Days'!$V$5:$V$16</c:f>
              <c:numCache>
                <c:formatCode>#,##0</c:formatCode>
                <c:ptCount val="12"/>
                <c:pt idx="0">
                  <c:v>1962.7829999999999</c:v>
                </c:pt>
                <c:pt idx="1">
                  <c:v>1898.133</c:v>
                </c:pt>
                <c:pt idx="2">
                  <c:v>1823.8389999999999</c:v>
                </c:pt>
                <c:pt idx="3">
                  <c:v>1643.3309999999999</c:v>
                </c:pt>
                <c:pt idx="4">
                  <c:v>1385.761</c:v>
                </c:pt>
                <c:pt idx="5">
                  <c:v>1446.3720000000001</c:v>
                </c:pt>
                <c:pt idx="6">
                  <c:v>1455.511</c:v>
                </c:pt>
                <c:pt idx="7">
                  <c:v>1438.578</c:v>
                </c:pt>
                <c:pt idx="8">
                  <c:v>1576.06</c:v>
                </c:pt>
                <c:pt idx="9">
                  <c:v>1852.279</c:v>
                </c:pt>
                <c:pt idx="10">
                  <c:v>1848.453</c:v>
                </c:pt>
                <c:pt idx="11">
                  <c:v>2153.52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'2014_Load_Days'!$W$5:$W$16</c:f>
              <c:numCache>
                <c:formatCode>#,##0</c:formatCode>
                <c:ptCount val="12"/>
                <c:pt idx="0">
                  <c:v>1932.2860000000001</c:v>
                </c:pt>
                <c:pt idx="1">
                  <c:v>1836.7370000000001</c:v>
                </c:pt>
                <c:pt idx="2">
                  <c:v>1793.16</c:v>
                </c:pt>
                <c:pt idx="3">
                  <c:v>1726.681</c:v>
                </c:pt>
                <c:pt idx="4">
                  <c:v>1459.049</c:v>
                </c:pt>
                <c:pt idx="5">
                  <c:v>1449.87</c:v>
                </c:pt>
                <c:pt idx="6">
                  <c:v>1513.4290000000001</c:v>
                </c:pt>
                <c:pt idx="7">
                  <c:v>1450.963</c:v>
                </c:pt>
                <c:pt idx="8">
                  <c:v>1691.673</c:v>
                </c:pt>
                <c:pt idx="9">
                  <c:v>1798.963</c:v>
                </c:pt>
                <c:pt idx="10">
                  <c:v>1817.1510000000001</c:v>
                </c:pt>
                <c:pt idx="11">
                  <c:v>2075.748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'2014_Load_Days'!$X$5:$X$16</c:f>
              <c:numCache>
                <c:formatCode>#,##0</c:formatCode>
                <c:ptCount val="12"/>
                <c:pt idx="0">
                  <c:v>1869.9459999999999</c:v>
                </c:pt>
                <c:pt idx="1">
                  <c:v>1791.644</c:v>
                </c:pt>
                <c:pt idx="2">
                  <c:v>1730.932</c:v>
                </c:pt>
                <c:pt idx="3">
                  <c:v>1792.67</c:v>
                </c:pt>
                <c:pt idx="4">
                  <c:v>1657.346</c:v>
                </c:pt>
                <c:pt idx="5">
                  <c:v>1528.5920000000001</c:v>
                </c:pt>
                <c:pt idx="6">
                  <c:v>1559.298</c:v>
                </c:pt>
                <c:pt idx="7">
                  <c:v>1606.627</c:v>
                </c:pt>
                <c:pt idx="8">
                  <c:v>1614.019</c:v>
                </c:pt>
                <c:pt idx="9">
                  <c:v>1742.2149999999999</c:v>
                </c:pt>
                <c:pt idx="10">
                  <c:v>1774.578</c:v>
                </c:pt>
                <c:pt idx="11">
                  <c:v>1953.78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'2014_Load_Days'!$Y$5:$Y$16</c:f>
              <c:numCache>
                <c:formatCode>#,##0</c:formatCode>
                <c:ptCount val="12"/>
                <c:pt idx="0">
                  <c:v>1792.337</c:v>
                </c:pt>
                <c:pt idx="1">
                  <c:v>1702.829</c:v>
                </c:pt>
                <c:pt idx="2">
                  <c:v>1646.8589999999999</c:v>
                </c:pt>
                <c:pt idx="3">
                  <c:v>1696.1289999999999</c:v>
                </c:pt>
                <c:pt idx="4">
                  <c:v>1635.088</c:v>
                </c:pt>
                <c:pt idx="5">
                  <c:v>1598.6220000000001</c:v>
                </c:pt>
                <c:pt idx="6">
                  <c:v>1615.355</c:v>
                </c:pt>
                <c:pt idx="7">
                  <c:v>1597.5989999999999</c:v>
                </c:pt>
                <c:pt idx="8">
                  <c:v>1521.87</c:v>
                </c:pt>
                <c:pt idx="9">
                  <c:v>1642.271</c:v>
                </c:pt>
                <c:pt idx="10">
                  <c:v>1674.4570000000001</c:v>
                </c:pt>
                <c:pt idx="11">
                  <c:v>1815.9860000000001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'2014_Load_Days'!$Z$5:$Z$16</c:f>
              <c:numCache>
                <c:formatCode>#,##0</c:formatCode>
                <c:ptCount val="12"/>
                <c:pt idx="0">
                  <c:v>1676.95</c:v>
                </c:pt>
                <c:pt idx="1">
                  <c:v>1592.9829999999999</c:v>
                </c:pt>
                <c:pt idx="2">
                  <c:v>1533.9690000000001</c:v>
                </c:pt>
                <c:pt idx="3">
                  <c:v>1564.8109999999999</c:v>
                </c:pt>
                <c:pt idx="4">
                  <c:v>1479.75</c:v>
                </c:pt>
                <c:pt idx="5">
                  <c:v>1444.09</c:v>
                </c:pt>
                <c:pt idx="6">
                  <c:v>1477.7529999999999</c:v>
                </c:pt>
                <c:pt idx="7">
                  <c:v>1439.6369999999999</c:v>
                </c:pt>
                <c:pt idx="8">
                  <c:v>1344.3320000000001</c:v>
                </c:pt>
                <c:pt idx="9">
                  <c:v>1515.999</c:v>
                </c:pt>
                <c:pt idx="10">
                  <c:v>1559.6980000000001</c:v>
                </c:pt>
                <c:pt idx="11">
                  <c:v>1740.837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'2014_Load_Days'!$AA$5:$AA$16</c:f>
              <c:numCache>
                <c:formatCode>#,##0</c:formatCode>
                <c:ptCount val="12"/>
                <c:pt idx="0">
                  <c:v>1529.8579999999999</c:v>
                </c:pt>
                <c:pt idx="1">
                  <c:v>1443.309</c:v>
                </c:pt>
                <c:pt idx="2">
                  <c:v>1369.5219999999999</c:v>
                </c:pt>
                <c:pt idx="3">
                  <c:v>1409.913</c:v>
                </c:pt>
                <c:pt idx="4">
                  <c:v>1329.5730000000001</c:v>
                </c:pt>
                <c:pt idx="5">
                  <c:v>1314.1010000000001</c:v>
                </c:pt>
                <c:pt idx="6">
                  <c:v>1342.4359999999999</c:v>
                </c:pt>
                <c:pt idx="7">
                  <c:v>1290.6859999999999</c:v>
                </c:pt>
                <c:pt idx="8">
                  <c:v>1208.558</c:v>
                </c:pt>
                <c:pt idx="9">
                  <c:v>1336.8240000000001</c:v>
                </c:pt>
                <c:pt idx="10">
                  <c:v>1400.675</c:v>
                </c:pt>
                <c:pt idx="11">
                  <c:v>1696.895</c:v>
                </c:pt>
              </c:numCache>
            </c:numRef>
          </c:val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'2014_Load_Days'!$C$5:$C$16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41844</c:v>
                </c:pt>
                <c:pt idx="7">
                  <c:v>41862</c:v>
                </c:pt>
                <c:pt idx="8">
                  <c:v>41907</c:v>
                </c:pt>
                <c:pt idx="9">
                  <c:v>41942</c:v>
                </c:pt>
                <c:pt idx="10">
                  <c:v>41969</c:v>
                </c:pt>
                <c:pt idx="11">
                  <c:v>42004</c:v>
                </c:pt>
              </c:numCache>
            </c:numRef>
          </c:cat>
          <c:val>
            <c:numRef>
              <c:f>'2014_Load_Days'!$B$2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96384"/>
        <c:axId val="110498176"/>
      </c:barChart>
      <c:catAx>
        <c:axId val="11049638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049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498176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0496384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'2014_Load_Days'!$B$38</c:f>
          <c:strCache>
            <c:ptCount val="1"/>
            <c:pt idx="0">
              <c:v>Load curves for 3rd Wednesdays</c:v>
            </c:pt>
          </c:strCache>
        </c:strRef>
      </c:tx>
      <c:layout>
        <c:manualLayout>
          <c:xMode val="edge"/>
          <c:yMode val="edge"/>
          <c:x val="0.4098684210526316"/>
          <c:y val="3.5031847133757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710526315789473E-2"/>
          <c:y val="0.16878980891719744"/>
          <c:w val="0.94473684210526321"/>
          <c:h val="0.659235668789808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'2014_Load_Days'!$D$41:$D$52</c:f>
              <c:numCache>
                <c:formatCode>#,##0</c:formatCode>
                <c:ptCount val="12"/>
                <c:pt idx="0" formatCode="0">
                  <c:v>1245.1849999999999</c:v>
                </c:pt>
                <c:pt idx="1">
                  <c:v>1210.268</c:v>
                </c:pt>
                <c:pt idx="2">
                  <c:v>1114.5050000000001</c:v>
                </c:pt>
                <c:pt idx="3">
                  <c:v>1195.838</c:v>
                </c:pt>
                <c:pt idx="4">
                  <c:v>1038.0409999999999</c:v>
                </c:pt>
                <c:pt idx="5">
                  <c:v>1085.3820000000001</c:v>
                </c:pt>
                <c:pt idx="6">
                  <c:v>1128.509</c:v>
                </c:pt>
                <c:pt idx="7">
                  <c:v>1104.825</c:v>
                </c:pt>
                <c:pt idx="8">
                  <c:v>1061.508</c:v>
                </c:pt>
                <c:pt idx="9">
                  <c:v>1077.0160000000001</c:v>
                </c:pt>
                <c:pt idx="10">
                  <c:v>1133.662</c:v>
                </c:pt>
                <c:pt idx="11">
                  <c:v>1207.221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'2014_Load_Days'!$E$41:$E$52</c:f>
              <c:numCache>
                <c:formatCode>#,##0</c:formatCode>
                <c:ptCount val="12"/>
                <c:pt idx="0">
                  <c:v>1140.7080000000001</c:v>
                </c:pt>
                <c:pt idx="1">
                  <c:v>1100.7629999999999</c:v>
                </c:pt>
                <c:pt idx="2">
                  <c:v>1038.6610000000001</c:v>
                </c:pt>
                <c:pt idx="3">
                  <c:v>1104.636</c:v>
                </c:pt>
                <c:pt idx="4">
                  <c:v>943.80799999999999</c:v>
                </c:pt>
                <c:pt idx="5">
                  <c:v>980.39700000000005</c:v>
                </c:pt>
                <c:pt idx="6">
                  <c:v>1046.2529999999999</c:v>
                </c:pt>
                <c:pt idx="7">
                  <c:v>1024.797</c:v>
                </c:pt>
                <c:pt idx="8">
                  <c:v>987.9</c:v>
                </c:pt>
                <c:pt idx="9">
                  <c:v>984.99199999999996</c:v>
                </c:pt>
                <c:pt idx="10">
                  <c:v>1053.4269999999999</c:v>
                </c:pt>
                <c:pt idx="11">
                  <c:v>1103.4090000000001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'2014_Load_Days'!$F$41:$F$52</c:f>
              <c:numCache>
                <c:formatCode>#,##0</c:formatCode>
                <c:ptCount val="12"/>
                <c:pt idx="0">
                  <c:v>1090.49</c:v>
                </c:pt>
                <c:pt idx="1">
                  <c:v>1070.423</c:v>
                </c:pt>
                <c:pt idx="2">
                  <c:v>985.65499999999997</c:v>
                </c:pt>
                <c:pt idx="3">
                  <c:v>1054.471</c:v>
                </c:pt>
                <c:pt idx="4">
                  <c:v>899.08399999999995</c:v>
                </c:pt>
                <c:pt idx="5">
                  <c:v>939.399</c:v>
                </c:pt>
                <c:pt idx="6">
                  <c:v>1027.855</c:v>
                </c:pt>
                <c:pt idx="7">
                  <c:v>981.21799999999996</c:v>
                </c:pt>
                <c:pt idx="8">
                  <c:v>950.90200000000004</c:v>
                </c:pt>
                <c:pt idx="9">
                  <c:v>981.57399999999996</c:v>
                </c:pt>
                <c:pt idx="10">
                  <c:v>1008.624</c:v>
                </c:pt>
                <c:pt idx="11">
                  <c:v>1058.3810000000001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'2014_Load_Days'!$G$41:$G$52</c:f>
              <c:numCache>
                <c:formatCode>#,##0</c:formatCode>
                <c:ptCount val="12"/>
                <c:pt idx="0">
                  <c:v>1067.684</c:v>
                </c:pt>
                <c:pt idx="1">
                  <c:v>1059.567</c:v>
                </c:pt>
                <c:pt idx="2">
                  <c:v>982.05799999999999</c:v>
                </c:pt>
                <c:pt idx="3">
                  <c:v>1042.742</c:v>
                </c:pt>
                <c:pt idx="4">
                  <c:v>882.47400000000005</c:v>
                </c:pt>
                <c:pt idx="5">
                  <c:v>919.82899999999995</c:v>
                </c:pt>
                <c:pt idx="6">
                  <c:v>970.23299999999995</c:v>
                </c:pt>
                <c:pt idx="7">
                  <c:v>955.53899999999999</c:v>
                </c:pt>
                <c:pt idx="8">
                  <c:v>928.32</c:v>
                </c:pt>
                <c:pt idx="9">
                  <c:v>942.72</c:v>
                </c:pt>
                <c:pt idx="10">
                  <c:v>997.97799999999995</c:v>
                </c:pt>
                <c:pt idx="11">
                  <c:v>1034.9570000000001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'2014_Load_Days'!$H$41:$H$52</c:f>
              <c:numCache>
                <c:formatCode>#,##0</c:formatCode>
                <c:ptCount val="12"/>
                <c:pt idx="0">
                  <c:v>1078.598</c:v>
                </c:pt>
                <c:pt idx="1">
                  <c:v>1057.721</c:v>
                </c:pt>
                <c:pt idx="2">
                  <c:v>1000.465</c:v>
                </c:pt>
                <c:pt idx="3">
                  <c:v>1047.1690000000001</c:v>
                </c:pt>
                <c:pt idx="4">
                  <c:v>898.73699999999997</c:v>
                </c:pt>
                <c:pt idx="5">
                  <c:v>919.44899999999996</c:v>
                </c:pt>
                <c:pt idx="6">
                  <c:v>949.86500000000001</c:v>
                </c:pt>
                <c:pt idx="7">
                  <c:v>963.4</c:v>
                </c:pt>
                <c:pt idx="8">
                  <c:v>938.86599999999999</c:v>
                </c:pt>
                <c:pt idx="9">
                  <c:v>969.12199999999996</c:v>
                </c:pt>
                <c:pt idx="10">
                  <c:v>1017.973</c:v>
                </c:pt>
                <c:pt idx="11">
                  <c:v>1051.2660000000001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'2014_Load_Days'!$I$41:$I$52</c:f>
              <c:numCache>
                <c:formatCode>#,##0</c:formatCode>
                <c:ptCount val="12"/>
                <c:pt idx="0">
                  <c:v>1153.346</c:v>
                </c:pt>
                <c:pt idx="1">
                  <c:v>1145.2049999999999</c:v>
                </c:pt>
                <c:pt idx="2">
                  <c:v>1077.9670000000001</c:v>
                </c:pt>
                <c:pt idx="3">
                  <c:v>1117.752</c:v>
                </c:pt>
                <c:pt idx="4">
                  <c:v>911.351</c:v>
                </c:pt>
                <c:pt idx="5">
                  <c:v>941.90099999999995</c:v>
                </c:pt>
                <c:pt idx="6">
                  <c:v>950.68399999999997</c:v>
                </c:pt>
                <c:pt idx="7">
                  <c:v>998.47900000000004</c:v>
                </c:pt>
                <c:pt idx="8">
                  <c:v>1004.984</c:v>
                </c:pt>
                <c:pt idx="9">
                  <c:v>1021.82</c:v>
                </c:pt>
                <c:pt idx="10">
                  <c:v>1109.5409999999999</c:v>
                </c:pt>
                <c:pt idx="11">
                  <c:v>1143.259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'2014_Load_Days'!$J$41:$J$52</c:f>
              <c:numCache>
                <c:formatCode>#,##0</c:formatCode>
                <c:ptCount val="12"/>
                <c:pt idx="0">
                  <c:v>1293.6420000000001</c:v>
                </c:pt>
                <c:pt idx="1">
                  <c:v>1324.231</c:v>
                </c:pt>
                <c:pt idx="2">
                  <c:v>1233.1959999999999</c:v>
                </c:pt>
                <c:pt idx="3">
                  <c:v>1268.126</c:v>
                </c:pt>
                <c:pt idx="4">
                  <c:v>1061.2660000000001</c:v>
                </c:pt>
                <c:pt idx="5">
                  <c:v>1048.7750000000001</c:v>
                </c:pt>
                <c:pt idx="6">
                  <c:v>1059.393</c:v>
                </c:pt>
                <c:pt idx="7">
                  <c:v>1079.2329999999999</c:v>
                </c:pt>
                <c:pt idx="8">
                  <c:v>1147.5050000000001</c:v>
                </c:pt>
                <c:pt idx="9">
                  <c:v>1191.596</c:v>
                </c:pt>
                <c:pt idx="10">
                  <c:v>1271.692</c:v>
                </c:pt>
                <c:pt idx="11">
                  <c:v>1352.6120000000001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'2014_Load_Days'!$K$41:$K$52</c:f>
              <c:numCache>
                <c:formatCode>#,##0</c:formatCode>
                <c:ptCount val="12"/>
                <c:pt idx="0">
                  <c:v>1506.1289999999999</c:v>
                </c:pt>
                <c:pt idx="1">
                  <c:v>1487.866</c:v>
                </c:pt>
                <c:pt idx="2">
                  <c:v>1403.7660000000001</c:v>
                </c:pt>
                <c:pt idx="3">
                  <c:v>1470.635</c:v>
                </c:pt>
                <c:pt idx="4">
                  <c:v>1256.2639999999999</c:v>
                </c:pt>
                <c:pt idx="5">
                  <c:v>1252.5540000000001</c:v>
                </c:pt>
                <c:pt idx="6">
                  <c:v>1243.807</c:v>
                </c:pt>
                <c:pt idx="7">
                  <c:v>1261.095</c:v>
                </c:pt>
                <c:pt idx="8">
                  <c:v>1340.5119999999999</c:v>
                </c:pt>
                <c:pt idx="9">
                  <c:v>1378.894</c:v>
                </c:pt>
                <c:pt idx="10">
                  <c:v>1454.979</c:v>
                </c:pt>
                <c:pt idx="11">
                  <c:v>1535.511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'2014_Load_Days'!$L$41:$L$52</c:f>
              <c:numCache>
                <c:formatCode>#,##0</c:formatCode>
                <c:ptCount val="12"/>
                <c:pt idx="0">
                  <c:v>1638.481</c:v>
                </c:pt>
                <c:pt idx="1">
                  <c:v>1602.3119999999999</c:v>
                </c:pt>
                <c:pt idx="2">
                  <c:v>1471.819</c:v>
                </c:pt>
                <c:pt idx="3">
                  <c:v>1582.913</c:v>
                </c:pt>
                <c:pt idx="4">
                  <c:v>1339.97</c:v>
                </c:pt>
                <c:pt idx="5">
                  <c:v>1348.722</c:v>
                </c:pt>
                <c:pt idx="6">
                  <c:v>1370.095</c:v>
                </c:pt>
                <c:pt idx="7">
                  <c:v>1368.576</c:v>
                </c:pt>
                <c:pt idx="8">
                  <c:v>1432.454</c:v>
                </c:pt>
                <c:pt idx="9">
                  <c:v>1464.568</c:v>
                </c:pt>
                <c:pt idx="10">
                  <c:v>1558.2629999999999</c:v>
                </c:pt>
                <c:pt idx="11">
                  <c:v>1638.239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'2014_Load_Days'!$M$41:$M$52</c:f>
              <c:numCache>
                <c:formatCode>#,##0</c:formatCode>
                <c:ptCount val="12"/>
                <c:pt idx="0">
                  <c:v>1700.82</c:v>
                </c:pt>
                <c:pt idx="1">
                  <c:v>1630.374</c:v>
                </c:pt>
                <c:pt idx="2">
                  <c:v>1457.307</c:v>
                </c:pt>
                <c:pt idx="3">
                  <c:v>1622.3720000000001</c:v>
                </c:pt>
                <c:pt idx="4">
                  <c:v>1375.634</c:v>
                </c:pt>
                <c:pt idx="5">
                  <c:v>1418.704</c:v>
                </c:pt>
                <c:pt idx="6">
                  <c:v>1420.7439999999999</c:v>
                </c:pt>
                <c:pt idx="7">
                  <c:v>1408.4259999999999</c:v>
                </c:pt>
                <c:pt idx="8">
                  <c:v>1458.32</c:v>
                </c:pt>
                <c:pt idx="9">
                  <c:v>1488.6610000000001</c:v>
                </c:pt>
                <c:pt idx="10">
                  <c:v>1601.289</c:v>
                </c:pt>
                <c:pt idx="11">
                  <c:v>1662.9960000000001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'2014_Load_Days'!$N$41:$N$52</c:f>
              <c:numCache>
                <c:formatCode>#,##0</c:formatCode>
                <c:ptCount val="12"/>
                <c:pt idx="0">
                  <c:v>1704.2760000000001</c:v>
                </c:pt>
                <c:pt idx="1">
                  <c:v>1595.4549999999999</c:v>
                </c:pt>
                <c:pt idx="2">
                  <c:v>1442.8879999999999</c:v>
                </c:pt>
                <c:pt idx="3">
                  <c:v>1627.221</c:v>
                </c:pt>
                <c:pt idx="4">
                  <c:v>1375.933</c:v>
                </c:pt>
                <c:pt idx="5">
                  <c:v>1432.3969999999999</c:v>
                </c:pt>
                <c:pt idx="6">
                  <c:v>1448.02</c:v>
                </c:pt>
                <c:pt idx="7">
                  <c:v>1471.414</c:v>
                </c:pt>
                <c:pt idx="8">
                  <c:v>1452.989</c:v>
                </c:pt>
                <c:pt idx="9">
                  <c:v>1465.931</c:v>
                </c:pt>
                <c:pt idx="10">
                  <c:v>1592.277</c:v>
                </c:pt>
                <c:pt idx="11">
                  <c:v>1660.2429999999999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'2014_Load_Days'!$O$41:$O$52</c:f>
              <c:numCache>
                <c:formatCode>#,##0</c:formatCode>
                <c:ptCount val="12"/>
                <c:pt idx="0">
                  <c:v>1726.0740000000001</c:v>
                </c:pt>
                <c:pt idx="1">
                  <c:v>1566.7429999999999</c:v>
                </c:pt>
                <c:pt idx="2">
                  <c:v>1450.681</c:v>
                </c:pt>
                <c:pt idx="3">
                  <c:v>1622.241</c:v>
                </c:pt>
                <c:pt idx="4">
                  <c:v>1371.2750000000001</c:v>
                </c:pt>
                <c:pt idx="5">
                  <c:v>1450.4490000000001</c:v>
                </c:pt>
                <c:pt idx="6">
                  <c:v>1477.2850000000001</c:v>
                </c:pt>
                <c:pt idx="7">
                  <c:v>1490.133</c:v>
                </c:pt>
                <c:pt idx="8">
                  <c:v>1432.8009999999999</c:v>
                </c:pt>
                <c:pt idx="9">
                  <c:v>1480.9970000000001</c:v>
                </c:pt>
                <c:pt idx="10">
                  <c:v>1596.181</c:v>
                </c:pt>
                <c:pt idx="11">
                  <c:v>1650.8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'2014_Load_Days'!$P$41:$P$52</c:f>
              <c:numCache>
                <c:formatCode>#,##0</c:formatCode>
                <c:ptCount val="12"/>
                <c:pt idx="0">
                  <c:v>1703.3920000000001</c:v>
                </c:pt>
                <c:pt idx="1">
                  <c:v>1545.8720000000001</c:v>
                </c:pt>
                <c:pt idx="2">
                  <c:v>1456.3889999999999</c:v>
                </c:pt>
                <c:pt idx="3">
                  <c:v>1610.481</c:v>
                </c:pt>
                <c:pt idx="4">
                  <c:v>1365.204</c:v>
                </c:pt>
                <c:pt idx="5">
                  <c:v>1458.1489999999999</c:v>
                </c:pt>
                <c:pt idx="6">
                  <c:v>1494.6769999999999</c:v>
                </c:pt>
                <c:pt idx="7">
                  <c:v>1485.7</c:v>
                </c:pt>
                <c:pt idx="8">
                  <c:v>1437.354</c:v>
                </c:pt>
                <c:pt idx="9">
                  <c:v>1470.269</c:v>
                </c:pt>
                <c:pt idx="10">
                  <c:v>1575.288</c:v>
                </c:pt>
                <c:pt idx="11">
                  <c:v>1644.7739999999999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'2014_Load_Days'!$Q$41:$Q$52</c:f>
              <c:numCache>
                <c:formatCode>#,##0</c:formatCode>
                <c:ptCount val="12"/>
                <c:pt idx="0">
                  <c:v>1753.912</c:v>
                </c:pt>
                <c:pt idx="1">
                  <c:v>1577.876</c:v>
                </c:pt>
                <c:pt idx="2">
                  <c:v>1550.152</c:v>
                </c:pt>
                <c:pt idx="3">
                  <c:v>1594.5319999999999</c:v>
                </c:pt>
                <c:pt idx="4">
                  <c:v>1369.82</c:v>
                </c:pt>
                <c:pt idx="5">
                  <c:v>1444.115</c:v>
                </c:pt>
                <c:pt idx="6">
                  <c:v>1494.1489999999999</c:v>
                </c:pt>
                <c:pt idx="7">
                  <c:v>1497.527</c:v>
                </c:pt>
                <c:pt idx="8">
                  <c:v>1436.616</c:v>
                </c:pt>
                <c:pt idx="9">
                  <c:v>1486.3869999999999</c:v>
                </c:pt>
                <c:pt idx="10">
                  <c:v>1630.614</c:v>
                </c:pt>
                <c:pt idx="11">
                  <c:v>1702.299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'2014_Load_Days'!$R$41:$R$52</c:f>
              <c:numCache>
                <c:formatCode>#,##0</c:formatCode>
                <c:ptCount val="12"/>
                <c:pt idx="0">
                  <c:v>1731.95</c:v>
                </c:pt>
                <c:pt idx="1">
                  <c:v>1562.34</c:v>
                </c:pt>
                <c:pt idx="2">
                  <c:v>1547.5340000000001</c:v>
                </c:pt>
                <c:pt idx="3">
                  <c:v>1643.8720000000001</c:v>
                </c:pt>
                <c:pt idx="4">
                  <c:v>1421.106</c:v>
                </c:pt>
                <c:pt idx="5">
                  <c:v>1477.7249999999999</c:v>
                </c:pt>
                <c:pt idx="6">
                  <c:v>1538.7529999999999</c:v>
                </c:pt>
                <c:pt idx="7">
                  <c:v>1544.758</c:v>
                </c:pt>
                <c:pt idx="8">
                  <c:v>1482.5840000000001</c:v>
                </c:pt>
                <c:pt idx="9">
                  <c:v>1534.182</c:v>
                </c:pt>
                <c:pt idx="10">
                  <c:v>1627.9680000000001</c:v>
                </c:pt>
                <c:pt idx="11">
                  <c:v>1716.433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'2014_Load_Days'!$S$41:$S$52</c:f>
              <c:numCache>
                <c:formatCode>#,##0</c:formatCode>
                <c:ptCount val="12"/>
                <c:pt idx="0">
                  <c:v>1693.8620000000001</c:v>
                </c:pt>
                <c:pt idx="1">
                  <c:v>1533.17</c:v>
                </c:pt>
                <c:pt idx="2">
                  <c:v>1541.643</c:v>
                </c:pt>
                <c:pt idx="3">
                  <c:v>1613.703</c:v>
                </c:pt>
                <c:pt idx="4">
                  <c:v>1409.203</c:v>
                </c:pt>
                <c:pt idx="5">
                  <c:v>1452.442</c:v>
                </c:pt>
                <c:pt idx="6">
                  <c:v>1527.13</c:v>
                </c:pt>
                <c:pt idx="7">
                  <c:v>1509.86</c:v>
                </c:pt>
                <c:pt idx="8">
                  <c:v>1456.3789999999999</c:v>
                </c:pt>
                <c:pt idx="9">
                  <c:v>1528.4559999999999</c:v>
                </c:pt>
                <c:pt idx="10">
                  <c:v>1629.2570000000001</c:v>
                </c:pt>
                <c:pt idx="11">
                  <c:v>1742.046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'2014_Load_Days'!$T$41:$T$52</c:f>
              <c:numCache>
                <c:formatCode>#,##0</c:formatCode>
                <c:ptCount val="12"/>
                <c:pt idx="0">
                  <c:v>1728.7650000000001</c:v>
                </c:pt>
                <c:pt idx="1">
                  <c:v>1529.0440000000001</c:v>
                </c:pt>
                <c:pt idx="2">
                  <c:v>1499.796</c:v>
                </c:pt>
                <c:pt idx="3">
                  <c:v>1605.749</c:v>
                </c:pt>
                <c:pt idx="4">
                  <c:v>1371.645</c:v>
                </c:pt>
                <c:pt idx="5">
                  <c:v>1415.721</c:v>
                </c:pt>
                <c:pt idx="6">
                  <c:v>1484.9459999999999</c:v>
                </c:pt>
                <c:pt idx="7">
                  <c:v>1482.5309999999999</c:v>
                </c:pt>
                <c:pt idx="8">
                  <c:v>1434.046</c:v>
                </c:pt>
                <c:pt idx="9">
                  <c:v>1503.982</c:v>
                </c:pt>
                <c:pt idx="10">
                  <c:v>1721.385</c:v>
                </c:pt>
                <c:pt idx="11">
                  <c:v>1822.796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'2014_Load_Days'!$U$41:$U$52</c:f>
              <c:numCache>
                <c:formatCode>#,##0</c:formatCode>
                <c:ptCount val="12"/>
                <c:pt idx="0">
                  <c:v>1841.3779999999999</c:v>
                </c:pt>
                <c:pt idx="1">
                  <c:v>1683.3409999999999</c:v>
                </c:pt>
                <c:pt idx="2">
                  <c:v>1487.2719999999999</c:v>
                </c:pt>
                <c:pt idx="3">
                  <c:v>1585.96</c:v>
                </c:pt>
                <c:pt idx="4">
                  <c:v>1312.248</c:v>
                </c:pt>
                <c:pt idx="5">
                  <c:v>1368.057</c:v>
                </c:pt>
                <c:pt idx="6">
                  <c:v>1432.3820000000001</c:v>
                </c:pt>
                <c:pt idx="7">
                  <c:v>1428.5889999999999</c:v>
                </c:pt>
                <c:pt idx="8">
                  <c:v>1405.3789999999999</c:v>
                </c:pt>
                <c:pt idx="9">
                  <c:v>1507.1980000000001</c:v>
                </c:pt>
                <c:pt idx="10">
                  <c:v>1810.7539999999999</c:v>
                </c:pt>
                <c:pt idx="11">
                  <c:v>1887.0129999999999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'2014_Load_Days'!$V$41:$V$52</c:f>
              <c:numCache>
                <c:formatCode>#,##0</c:formatCode>
                <c:ptCount val="12"/>
                <c:pt idx="0">
                  <c:v>1809.155</c:v>
                </c:pt>
                <c:pt idx="1">
                  <c:v>1799.4870000000001</c:v>
                </c:pt>
                <c:pt idx="2">
                  <c:v>1651.549</c:v>
                </c:pt>
                <c:pt idx="3">
                  <c:v>1619.2860000000001</c:v>
                </c:pt>
                <c:pt idx="4">
                  <c:v>1276.9459999999999</c:v>
                </c:pt>
                <c:pt idx="5">
                  <c:v>1356.8240000000001</c:v>
                </c:pt>
                <c:pt idx="6">
                  <c:v>1404.0830000000001</c:v>
                </c:pt>
                <c:pt idx="7">
                  <c:v>1420.9829999999999</c:v>
                </c:pt>
                <c:pt idx="8">
                  <c:v>1431.5940000000001</c:v>
                </c:pt>
                <c:pt idx="9">
                  <c:v>1649.1990000000001</c:v>
                </c:pt>
                <c:pt idx="10">
                  <c:v>1777.0619999999999</c:v>
                </c:pt>
                <c:pt idx="11">
                  <c:v>1827.6010000000001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'2014_Load_Days'!$W$41:$W$52</c:f>
              <c:numCache>
                <c:formatCode>#,##0</c:formatCode>
                <c:ptCount val="12"/>
                <c:pt idx="0">
                  <c:v>1767.3420000000001</c:v>
                </c:pt>
                <c:pt idx="1">
                  <c:v>1765.1569999999999</c:v>
                </c:pt>
                <c:pt idx="2">
                  <c:v>1701.7660000000001</c:v>
                </c:pt>
                <c:pt idx="3">
                  <c:v>1708.671</c:v>
                </c:pt>
                <c:pt idx="4">
                  <c:v>1303.2829999999999</c:v>
                </c:pt>
                <c:pt idx="5">
                  <c:v>1381.0409999999999</c:v>
                </c:pt>
                <c:pt idx="6">
                  <c:v>1460.009</c:v>
                </c:pt>
                <c:pt idx="7">
                  <c:v>1479.953</c:v>
                </c:pt>
                <c:pt idx="8">
                  <c:v>1642.298</c:v>
                </c:pt>
                <c:pt idx="9">
                  <c:v>1681.595</c:v>
                </c:pt>
                <c:pt idx="10">
                  <c:v>1725.4780000000001</c:v>
                </c:pt>
                <c:pt idx="11">
                  <c:v>1817.2929999999999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'2014_Load_Days'!$X$41:$X$52</c:f>
              <c:numCache>
                <c:formatCode>#,##0</c:formatCode>
                <c:ptCount val="12"/>
                <c:pt idx="0">
                  <c:v>1712.8879999999999</c:v>
                </c:pt>
                <c:pt idx="1">
                  <c:v>1692.424</c:v>
                </c:pt>
                <c:pt idx="2">
                  <c:v>1638.8889999999999</c:v>
                </c:pt>
                <c:pt idx="3">
                  <c:v>1771.7660000000001</c:v>
                </c:pt>
                <c:pt idx="4">
                  <c:v>1467.922</c:v>
                </c:pt>
                <c:pt idx="5">
                  <c:v>1473.617</c:v>
                </c:pt>
                <c:pt idx="6">
                  <c:v>1519.8620000000001</c:v>
                </c:pt>
                <c:pt idx="7">
                  <c:v>1595.8409999999999</c:v>
                </c:pt>
                <c:pt idx="8">
                  <c:v>1628.953</c:v>
                </c:pt>
                <c:pt idx="9">
                  <c:v>1610.9570000000001</c:v>
                </c:pt>
                <c:pt idx="10">
                  <c:v>1670.7339999999999</c:v>
                </c:pt>
                <c:pt idx="11">
                  <c:v>1740.6079999999999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'2014_Load_Days'!$Y$41:$Y$52</c:f>
              <c:numCache>
                <c:formatCode>#,##0</c:formatCode>
                <c:ptCount val="12"/>
                <c:pt idx="0">
                  <c:v>1622.703</c:v>
                </c:pt>
                <c:pt idx="1">
                  <c:v>1612.98</c:v>
                </c:pt>
                <c:pt idx="2">
                  <c:v>1548.377</c:v>
                </c:pt>
                <c:pt idx="3">
                  <c:v>1684.4870000000001</c:v>
                </c:pt>
                <c:pt idx="4">
                  <c:v>1544.164</c:v>
                </c:pt>
                <c:pt idx="5">
                  <c:v>1507.549</c:v>
                </c:pt>
                <c:pt idx="6">
                  <c:v>1544.2550000000001</c:v>
                </c:pt>
                <c:pt idx="7">
                  <c:v>1550.134</c:v>
                </c:pt>
                <c:pt idx="8">
                  <c:v>1510.502</c:v>
                </c:pt>
                <c:pt idx="9">
                  <c:v>1492.915</c:v>
                </c:pt>
                <c:pt idx="10">
                  <c:v>1591.425</c:v>
                </c:pt>
                <c:pt idx="11">
                  <c:v>1656.4590000000001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'2014_Load_Days'!$Z$41:$Z$52</c:f>
              <c:numCache>
                <c:formatCode>#,##0</c:formatCode>
                <c:ptCount val="12"/>
                <c:pt idx="0">
                  <c:v>1542.6089999999999</c:v>
                </c:pt>
                <c:pt idx="1">
                  <c:v>1485.72</c:v>
                </c:pt>
                <c:pt idx="2">
                  <c:v>1426.84</c:v>
                </c:pt>
                <c:pt idx="3">
                  <c:v>1540.683</c:v>
                </c:pt>
                <c:pt idx="4">
                  <c:v>1369.0540000000001</c:v>
                </c:pt>
                <c:pt idx="5">
                  <c:v>1385.163</c:v>
                </c:pt>
                <c:pt idx="6">
                  <c:v>1411.528</c:v>
                </c:pt>
                <c:pt idx="7">
                  <c:v>1383.92</c:v>
                </c:pt>
                <c:pt idx="8">
                  <c:v>1337.633</c:v>
                </c:pt>
                <c:pt idx="9">
                  <c:v>1326.3440000000001</c:v>
                </c:pt>
                <c:pt idx="10">
                  <c:v>1467.4079999999999</c:v>
                </c:pt>
                <c:pt idx="11">
                  <c:v>1548.4090000000001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'2014_Load_Days'!$C$41:$C$52</c:f>
              <c:numCache>
                <c:formatCode>dd\-mm\-yyyy</c:formatCode>
                <c:ptCount val="12"/>
                <c:pt idx="0">
                  <c:v>41654</c:v>
                </c:pt>
                <c:pt idx="1">
                  <c:v>41689</c:v>
                </c:pt>
                <c:pt idx="2">
                  <c:v>41717</c:v>
                </c:pt>
                <c:pt idx="3">
                  <c:v>41745</c:v>
                </c:pt>
                <c:pt idx="4">
                  <c:v>41780</c:v>
                </c:pt>
                <c:pt idx="5">
                  <c:v>41808</c:v>
                </c:pt>
                <c:pt idx="6">
                  <c:v>41836</c:v>
                </c:pt>
                <c:pt idx="7">
                  <c:v>41871</c:v>
                </c:pt>
                <c:pt idx="8">
                  <c:v>41899</c:v>
                </c:pt>
                <c:pt idx="9">
                  <c:v>41927</c:v>
                </c:pt>
                <c:pt idx="10">
                  <c:v>41962</c:v>
                </c:pt>
                <c:pt idx="11">
                  <c:v>41990</c:v>
                </c:pt>
              </c:numCache>
            </c:numRef>
          </c:cat>
          <c:val>
            <c:numRef>
              <c:f>'2014_Load_Days'!$AA$41:$AA$52</c:f>
              <c:numCache>
                <c:formatCode>#,##0</c:formatCode>
                <c:ptCount val="12"/>
                <c:pt idx="0">
                  <c:v>1397.2049999999999</c:v>
                </c:pt>
                <c:pt idx="1">
                  <c:v>1334.258</c:v>
                </c:pt>
                <c:pt idx="2">
                  <c:v>1269.1669999999999</c:v>
                </c:pt>
                <c:pt idx="3">
                  <c:v>1400.77</c:v>
                </c:pt>
                <c:pt idx="4">
                  <c:v>1205.519</c:v>
                </c:pt>
                <c:pt idx="5">
                  <c:v>1239.3689999999999</c:v>
                </c:pt>
                <c:pt idx="6">
                  <c:v>1280.527</c:v>
                </c:pt>
                <c:pt idx="7">
                  <c:v>1243.1110000000001</c:v>
                </c:pt>
                <c:pt idx="8">
                  <c:v>1209.241</c:v>
                </c:pt>
                <c:pt idx="9">
                  <c:v>1195.126</c:v>
                </c:pt>
                <c:pt idx="10">
                  <c:v>1318.902</c:v>
                </c:pt>
                <c:pt idx="11">
                  <c:v>1387.3689999999999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05056"/>
        <c:axId val="110606592"/>
      </c:barChart>
      <c:catAx>
        <c:axId val="11060505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060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606592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0605056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'2014_Load_Days'!$B$20</c:f>
          <c:strCache>
            <c:ptCount val="1"/>
            <c:pt idx="0">
              <c:v>Load curves for days in month with lowest load</c:v>
            </c:pt>
          </c:strCache>
        </c:strRef>
      </c:tx>
      <c:layout>
        <c:manualLayout>
          <c:xMode val="edge"/>
          <c:yMode val="edge"/>
          <c:x val="0.35398813447593935"/>
          <c:y val="3.5143769968051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143704680290047E-2"/>
          <c:y val="0.16932933763687105"/>
          <c:w val="0.94528675016479891"/>
          <c:h val="0.658147991569725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'2014_Load_Days'!$D$23:$D$34</c:f>
              <c:numCache>
                <c:formatCode>#,##0</c:formatCode>
                <c:ptCount val="12"/>
                <c:pt idx="0" formatCode="0">
                  <c:v>1164.3209999999999</c:v>
                </c:pt>
                <c:pt idx="1">
                  <c:v>1132.096</c:v>
                </c:pt>
                <c:pt idx="2">
                  <c:v>1116.644</c:v>
                </c:pt>
                <c:pt idx="3">
                  <c:v>1039.144</c:v>
                </c:pt>
                <c:pt idx="4">
                  <c:v>1005.55</c:v>
                </c:pt>
                <c:pt idx="5">
                  <c:v>1054.287</c:v>
                </c:pt>
                <c:pt idx="6">
                  <c:v>1157.1859999999999</c:v>
                </c:pt>
                <c:pt idx="7">
                  <c:v>1103.6310000000001</c:v>
                </c:pt>
                <c:pt idx="8">
                  <c:v>997.59500000000003</c:v>
                </c:pt>
                <c:pt idx="9">
                  <c:v>1033.104</c:v>
                </c:pt>
                <c:pt idx="10">
                  <c:v>1066.4380000000001</c:v>
                </c:pt>
                <c:pt idx="11">
                  <c:v>1159.1489999999999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'2014_Load_Days'!$E$23:$E$34</c:f>
              <c:numCache>
                <c:formatCode>#,##0</c:formatCode>
                <c:ptCount val="12"/>
                <c:pt idx="0">
                  <c:v>1073.5160000000001</c:v>
                </c:pt>
                <c:pt idx="1">
                  <c:v>1045.567</c:v>
                </c:pt>
                <c:pt idx="2">
                  <c:v>1029.4549999999999</c:v>
                </c:pt>
                <c:pt idx="3">
                  <c:v>965.65800000000002</c:v>
                </c:pt>
                <c:pt idx="4">
                  <c:v>910.03399999999999</c:v>
                </c:pt>
                <c:pt idx="5">
                  <c:v>961.17200000000003</c:v>
                </c:pt>
                <c:pt idx="6">
                  <c:v>1051.981</c:v>
                </c:pt>
                <c:pt idx="7">
                  <c:v>1026.2950000000001</c:v>
                </c:pt>
                <c:pt idx="8">
                  <c:v>918.34699999999998</c:v>
                </c:pt>
                <c:pt idx="9">
                  <c:v>954.04700000000003</c:v>
                </c:pt>
                <c:pt idx="10">
                  <c:v>981.23500000000001</c:v>
                </c:pt>
                <c:pt idx="11">
                  <c:v>1071.8040000000001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'2014_Load_Days'!$F$23:$F$34</c:f>
              <c:numCache>
                <c:formatCode>#,##0</c:formatCode>
                <c:ptCount val="12"/>
                <c:pt idx="0">
                  <c:v>1021.508</c:v>
                </c:pt>
                <c:pt idx="1">
                  <c:v>1008.171</c:v>
                </c:pt>
                <c:pt idx="2">
                  <c:v>966.20699999999999</c:v>
                </c:pt>
                <c:pt idx="3">
                  <c:v>921.95500000000004</c:v>
                </c:pt>
                <c:pt idx="4">
                  <c:v>870.82500000000005</c:v>
                </c:pt>
                <c:pt idx="5">
                  <c:v>898.303</c:v>
                </c:pt>
                <c:pt idx="6">
                  <c:v>1007.984</c:v>
                </c:pt>
                <c:pt idx="7">
                  <c:v>887.83299999999997</c:v>
                </c:pt>
                <c:pt idx="8">
                  <c:v>881.38800000000003</c:v>
                </c:pt>
                <c:pt idx="9">
                  <c:v>915.27700000000004</c:v>
                </c:pt>
                <c:pt idx="10">
                  <c:v>961.66700000000003</c:v>
                </c:pt>
                <c:pt idx="11">
                  <c:v>1001.418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'2014_Load_Days'!$G$23:$G$34</c:f>
              <c:numCache>
                <c:formatCode>#,##0</c:formatCode>
                <c:ptCount val="12"/>
                <c:pt idx="0">
                  <c:v>997.16200000000003</c:v>
                </c:pt>
                <c:pt idx="1">
                  <c:v>992.38800000000003</c:v>
                </c:pt>
                <c:pt idx="2">
                  <c:v>945.23</c:v>
                </c:pt>
                <c:pt idx="3">
                  <c:v>916.63900000000001</c:v>
                </c:pt>
                <c:pt idx="4">
                  <c:v>845.35900000000004</c:v>
                </c:pt>
                <c:pt idx="5">
                  <c:v>872.346</c:v>
                </c:pt>
                <c:pt idx="6">
                  <c:v>952.21199999999999</c:v>
                </c:pt>
                <c:pt idx="7">
                  <c:v>911.71199999999999</c:v>
                </c:pt>
                <c:pt idx="8">
                  <c:v>858.81399999999996</c:v>
                </c:pt>
                <c:pt idx="9">
                  <c:v>903.42499999999995</c:v>
                </c:pt>
                <c:pt idx="10">
                  <c:v>947.84900000000005</c:v>
                </c:pt>
                <c:pt idx="11">
                  <c:v>992.10400000000004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'2014_Load_Days'!$H$23:$H$34</c:f>
              <c:numCache>
                <c:formatCode>#,##0</c:formatCode>
                <c:ptCount val="12"/>
                <c:pt idx="0">
                  <c:v>1006.444</c:v>
                </c:pt>
                <c:pt idx="1">
                  <c:v>1005.474</c:v>
                </c:pt>
                <c:pt idx="2">
                  <c:v>956.87</c:v>
                </c:pt>
                <c:pt idx="3">
                  <c:v>924.69600000000003</c:v>
                </c:pt>
                <c:pt idx="4">
                  <c:v>856.49300000000005</c:v>
                </c:pt>
                <c:pt idx="5">
                  <c:v>860.57399999999996</c:v>
                </c:pt>
                <c:pt idx="6">
                  <c:v>922.08399999999995</c:v>
                </c:pt>
                <c:pt idx="7">
                  <c:v>913.31700000000001</c:v>
                </c:pt>
                <c:pt idx="8">
                  <c:v>871.77700000000004</c:v>
                </c:pt>
                <c:pt idx="9">
                  <c:v>896.04600000000005</c:v>
                </c:pt>
                <c:pt idx="10">
                  <c:v>971.65899999999999</c:v>
                </c:pt>
                <c:pt idx="11">
                  <c:v>1005.438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'2014_Load_Days'!$I$23:$I$34</c:f>
              <c:numCache>
                <c:formatCode>#,##0</c:formatCode>
                <c:ptCount val="12"/>
                <c:pt idx="0">
                  <c:v>1063.9739999999999</c:v>
                </c:pt>
                <c:pt idx="1">
                  <c:v>1095.375</c:v>
                </c:pt>
                <c:pt idx="2">
                  <c:v>1028.9459999999999</c:v>
                </c:pt>
                <c:pt idx="3">
                  <c:v>983.279</c:v>
                </c:pt>
                <c:pt idx="4">
                  <c:v>886.33100000000002</c:v>
                </c:pt>
                <c:pt idx="5">
                  <c:v>852.89099999999996</c:v>
                </c:pt>
                <c:pt idx="6">
                  <c:v>903.52599999999995</c:v>
                </c:pt>
                <c:pt idx="7">
                  <c:v>833.322</c:v>
                </c:pt>
                <c:pt idx="8">
                  <c:v>943.66899999999998</c:v>
                </c:pt>
                <c:pt idx="9">
                  <c:v>973.13199999999995</c:v>
                </c:pt>
                <c:pt idx="10">
                  <c:v>1060.9849999999999</c:v>
                </c:pt>
                <c:pt idx="11">
                  <c:v>1099.1880000000001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'2014_Load_Days'!$J$23:$J$34</c:f>
              <c:numCache>
                <c:formatCode>#,##0</c:formatCode>
                <c:ptCount val="12"/>
                <c:pt idx="0">
                  <c:v>1228.614</c:v>
                </c:pt>
                <c:pt idx="1">
                  <c:v>1281.7850000000001</c:v>
                </c:pt>
                <c:pt idx="2">
                  <c:v>1191.008</c:v>
                </c:pt>
                <c:pt idx="3">
                  <c:v>1132.537</c:v>
                </c:pt>
                <c:pt idx="4">
                  <c:v>1048.6990000000001</c:v>
                </c:pt>
                <c:pt idx="5">
                  <c:v>900.37599999999998</c:v>
                </c:pt>
                <c:pt idx="6">
                  <c:v>943.45299999999997</c:v>
                </c:pt>
                <c:pt idx="7">
                  <c:v>928.64099999999996</c:v>
                </c:pt>
                <c:pt idx="8">
                  <c:v>1167.864</c:v>
                </c:pt>
                <c:pt idx="9">
                  <c:v>1108.116</c:v>
                </c:pt>
                <c:pt idx="10">
                  <c:v>1227.7570000000001</c:v>
                </c:pt>
                <c:pt idx="11">
                  <c:v>1282.8589999999999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'2014_Load_Days'!$K$23:$K$34</c:f>
              <c:numCache>
                <c:formatCode>#,##0</c:formatCode>
                <c:ptCount val="12"/>
                <c:pt idx="0">
                  <c:v>1381.674</c:v>
                </c:pt>
                <c:pt idx="1">
                  <c:v>1477.691</c:v>
                </c:pt>
                <c:pt idx="2">
                  <c:v>1385.434</c:v>
                </c:pt>
                <c:pt idx="3">
                  <c:v>1346.3019999999999</c:v>
                </c:pt>
                <c:pt idx="4">
                  <c:v>1258.4059999999999</c:v>
                </c:pt>
                <c:pt idx="5">
                  <c:v>1031.261</c:v>
                </c:pt>
                <c:pt idx="6">
                  <c:v>1074.8309999999999</c:v>
                </c:pt>
                <c:pt idx="7">
                  <c:v>1253.979</c:v>
                </c:pt>
                <c:pt idx="8">
                  <c:v>1355.8150000000001</c:v>
                </c:pt>
                <c:pt idx="9">
                  <c:v>1304.4069999999999</c:v>
                </c:pt>
                <c:pt idx="10">
                  <c:v>1423.6510000000001</c:v>
                </c:pt>
                <c:pt idx="11">
                  <c:v>1468.1959999999999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'2014_Load_Days'!$L$23:$L$34</c:f>
              <c:numCache>
                <c:formatCode>#,##0</c:formatCode>
                <c:ptCount val="12"/>
                <c:pt idx="0">
                  <c:v>1477.386</c:v>
                </c:pt>
                <c:pt idx="1">
                  <c:v>1603.27</c:v>
                </c:pt>
                <c:pt idx="2">
                  <c:v>1487.365</c:v>
                </c:pt>
                <c:pt idx="3">
                  <c:v>1451.027</c:v>
                </c:pt>
                <c:pt idx="4">
                  <c:v>1350.5029999999999</c:v>
                </c:pt>
                <c:pt idx="5">
                  <c:v>1191.0609999999999</c:v>
                </c:pt>
                <c:pt idx="6">
                  <c:v>1214.4280000000001</c:v>
                </c:pt>
                <c:pt idx="7">
                  <c:v>1375.885</c:v>
                </c:pt>
                <c:pt idx="8">
                  <c:v>1455.249</c:v>
                </c:pt>
                <c:pt idx="9">
                  <c:v>1437.2190000000001</c:v>
                </c:pt>
                <c:pt idx="10">
                  <c:v>1530.058</c:v>
                </c:pt>
                <c:pt idx="11">
                  <c:v>1591.8610000000001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'2014_Load_Days'!$M$23:$M$34</c:f>
              <c:numCache>
                <c:formatCode>#,##0</c:formatCode>
                <c:ptCount val="12"/>
                <c:pt idx="0">
                  <c:v>1548.8810000000001</c:v>
                </c:pt>
                <c:pt idx="1">
                  <c:v>1633.9110000000001</c:v>
                </c:pt>
                <c:pt idx="2">
                  <c:v>1506.6320000000001</c:v>
                </c:pt>
                <c:pt idx="3">
                  <c:v>1484.8130000000001</c:v>
                </c:pt>
                <c:pt idx="4">
                  <c:v>1386.9570000000001</c:v>
                </c:pt>
                <c:pt idx="5">
                  <c:v>1307.3820000000001</c:v>
                </c:pt>
                <c:pt idx="6">
                  <c:v>1326.2560000000001</c:v>
                </c:pt>
                <c:pt idx="7">
                  <c:v>1463.6020000000001</c:v>
                </c:pt>
                <c:pt idx="8">
                  <c:v>1475.3050000000001</c:v>
                </c:pt>
                <c:pt idx="9">
                  <c:v>1491.43</c:v>
                </c:pt>
                <c:pt idx="10">
                  <c:v>1550.2619999999999</c:v>
                </c:pt>
                <c:pt idx="11">
                  <c:v>1628.2919999999999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'2014_Load_Days'!$N$23:$N$34</c:f>
              <c:numCache>
                <c:formatCode>#,##0</c:formatCode>
                <c:ptCount val="12"/>
                <c:pt idx="0">
                  <c:v>1565.48</c:v>
                </c:pt>
                <c:pt idx="1">
                  <c:v>1589.7149999999999</c:v>
                </c:pt>
                <c:pt idx="2">
                  <c:v>1483.9780000000001</c:v>
                </c:pt>
                <c:pt idx="3">
                  <c:v>1483.087</c:v>
                </c:pt>
                <c:pt idx="4">
                  <c:v>1358.367</c:v>
                </c:pt>
                <c:pt idx="5">
                  <c:v>1342.6420000000001</c:v>
                </c:pt>
                <c:pt idx="6">
                  <c:v>1395.732</c:v>
                </c:pt>
                <c:pt idx="7">
                  <c:v>1479.251</c:v>
                </c:pt>
                <c:pt idx="8">
                  <c:v>1445.134</c:v>
                </c:pt>
                <c:pt idx="9">
                  <c:v>1490.826</c:v>
                </c:pt>
                <c:pt idx="10">
                  <c:v>1508.0530000000001</c:v>
                </c:pt>
                <c:pt idx="11">
                  <c:v>1610.296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'2014_Load_Days'!$O$23:$O$34</c:f>
              <c:numCache>
                <c:formatCode>#,##0</c:formatCode>
                <c:ptCount val="12"/>
                <c:pt idx="0">
                  <c:v>1574.3309999999999</c:v>
                </c:pt>
                <c:pt idx="1">
                  <c:v>1576.971</c:v>
                </c:pt>
                <c:pt idx="2">
                  <c:v>1453.501</c:v>
                </c:pt>
                <c:pt idx="3">
                  <c:v>1469.5350000000001</c:v>
                </c:pt>
                <c:pt idx="4">
                  <c:v>1353.085</c:v>
                </c:pt>
                <c:pt idx="5">
                  <c:v>1349.0219999999999</c:v>
                </c:pt>
                <c:pt idx="6">
                  <c:v>1393.7819999999999</c:v>
                </c:pt>
                <c:pt idx="7">
                  <c:v>1504.8440000000001</c:v>
                </c:pt>
                <c:pt idx="8">
                  <c:v>1434.713</c:v>
                </c:pt>
                <c:pt idx="9">
                  <c:v>1484.7729999999999</c:v>
                </c:pt>
                <c:pt idx="10">
                  <c:v>1483.5609999999999</c:v>
                </c:pt>
                <c:pt idx="11">
                  <c:v>1607.6880000000001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'2014_Load_Days'!$P$23:$P$34</c:f>
              <c:numCache>
                <c:formatCode>#,##0</c:formatCode>
                <c:ptCount val="12"/>
                <c:pt idx="0">
                  <c:v>1559.6079999999999</c:v>
                </c:pt>
                <c:pt idx="1">
                  <c:v>1535.0150000000001</c:v>
                </c:pt>
                <c:pt idx="2">
                  <c:v>1429.924</c:v>
                </c:pt>
                <c:pt idx="3">
                  <c:v>1449.174</c:v>
                </c:pt>
                <c:pt idx="4">
                  <c:v>1336.819</c:v>
                </c:pt>
                <c:pt idx="5">
                  <c:v>1327.18</c:v>
                </c:pt>
                <c:pt idx="6">
                  <c:v>1383.0029999999999</c:v>
                </c:pt>
                <c:pt idx="7">
                  <c:v>1514.4760000000001</c:v>
                </c:pt>
                <c:pt idx="8">
                  <c:v>1405.2090000000001</c:v>
                </c:pt>
                <c:pt idx="9">
                  <c:v>1456.271</c:v>
                </c:pt>
                <c:pt idx="10">
                  <c:v>1479.9079999999999</c:v>
                </c:pt>
                <c:pt idx="11">
                  <c:v>1606.2560000000001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'2014_Load_Days'!$Q$23:$Q$34</c:f>
              <c:numCache>
                <c:formatCode>#,##0</c:formatCode>
                <c:ptCount val="12"/>
                <c:pt idx="0">
                  <c:v>1599.6010000000001</c:v>
                </c:pt>
                <c:pt idx="1">
                  <c:v>1559.857</c:v>
                </c:pt>
                <c:pt idx="2">
                  <c:v>1424.3240000000001</c:v>
                </c:pt>
                <c:pt idx="3">
                  <c:v>1442.739</c:v>
                </c:pt>
                <c:pt idx="4">
                  <c:v>1326.835</c:v>
                </c:pt>
                <c:pt idx="5">
                  <c:v>1319.5740000000001</c:v>
                </c:pt>
                <c:pt idx="6">
                  <c:v>1363.6610000000001</c:v>
                </c:pt>
                <c:pt idx="7">
                  <c:v>1511.4649999999999</c:v>
                </c:pt>
                <c:pt idx="8">
                  <c:v>1400.327</c:v>
                </c:pt>
                <c:pt idx="9">
                  <c:v>1430.1010000000001</c:v>
                </c:pt>
                <c:pt idx="10">
                  <c:v>1485.2370000000001</c:v>
                </c:pt>
                <c:pt idx="11">
                  <c:v>1671.8040000000001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'2014_Load_Days'!$R$23:$R$34</c:f>
              <c:numCache>
                <c:formatCode>#,##0</c:formatCode>
                <c:ptCount val="12"/>
                <c:pt idx="0">
                  <c:v>1590.92</c:v>
                </c:pt>
                <c:pt idx="1">
                  <c:v>1545.3130000000001</c:v>
                </c:pt>
                <c:pt idx="2">
                  <c:v>1446.64</c:v>
                </c:pt>
                <c:pt idx="3">
                  <c:v>1483.5550000000001</c:v>
                </c:pt>
                <c:pt idx="4">
                  <c:v>1369.97</c:v>
                </c:pt>
                <c:pt idx="5">
                  <c:v>1286.4480000000001</c:v>
                </c:pt>
                <c:pt idx="6">
                  <c:v>1312.7080000000001</c:v>
                </c:pt>
                <c:pt idx="7">
                  <c:v>1515.519</c:v>
                </c:pt>
                <c:pt idx="8">
                  <c:v>1433.1120000000001</c:v>
                </c:pt>
                <c:pt idx="9">
                  <c:v>1454.769</c:v>
                </c:pt>
                <c:pt idx="10">
                  <c:v>1513.88</c:v>
                </c:pt>
                <c:pt idx="11">
                  <c:v>1691.5129999999999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'2014_Load_Days'!$S$23:$S$34</c:f>
              <c:numCache>
                <c:formatCode>#,##0</c:formatCode>
                <c:ptCount val="12"/>
                <c:pt idx="0">
                  <c:v>1578.3869999999999</c:v>
                </c:pt>
                <c:pt idx="1">
                  <c:v>1528.4780000000001</c:v>
                </c:pt>
                <c:pt idx="2">
                  <c:v>1422.934</c:v>
                </c:pt>
                <c:pt idx="3">
                  <c:v>1463.569</c:v>
                </c:pt>
                <c:pt idx="4">
                  <c:v>1348.838</c:v>
                </c:pt>
                <c:pt idx="5">
                  <c:v>1274.5329999999999</c:v>
                </c:pt>
                <c:pt idx="6">
                  <c:v>1279.1600000000001</c:v>
                </c:pt>
                <c:pt idx="7">
                  <c:v>1460.896</c:v>
                </c:pt>
                <c:pt idx="8">
                  <c:v>1427.7360000000001</c:v>
                </c:pt>
                <c:pt idx="9">
                  <c:v>1456.279</c:v>
                </c:pt>
                <c:pt idx="10">
                  <c:v>1495.3720000000001</c:v>
                </c:pt>
                <c:pt idx="11">
                  <c:v>1697.6769999999999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'2014_Load_Days'!$T$23:$T$34</c:f>
              <c:numCache>
                <c:formatCode>#,##0</c:formatCode>
                <c:ptCount val="12"/>
                <c:pt idx="0">
                  <c:v>1685.12</c:v>
                </c:pt>
                <c:pt idx="1">
                  <c:v>1523.7850000000001</c:v>
                </c:pt>
                <c:pt idx="2">
                  <c:v>1379.26</c:v>
                </c:pt>
                <c:pt idx="3">
                  <c:v>1428.999</c:v>
                </c:pt>
                <c:pt idx="4">
                  <c:v>1313.865</c:v>
                </c:pt>
                <c:pt idx="5">
                  <c:v>1271.8789999999999</c:v>
                </c:pt>
                <c:pt idx="6">
                  <c:v>1291.2170000000001</c:v>
                </c:pt>
                <c:pt idx="7">
                  <c:v>1445.576</c:v>
                </c:pt>
                <c:pt idx="8">
                  <c:v>1400.463</c:v>
                </c:pt>
                <c:pt idx="9">
                  <c:v>1425.0989999999999</c:v>
                </c:pt>
                <c:pt idx="10">
                  <c:v>1611.8209999999999</c:v>
                </c:pt>
                <c:pt idx="11">
                  <c:v>1843.1130000000001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'2014_Load_Days'!$U$23:$U$34</c:f>
              <c:numCache>
                <c:formatCode>#,##0</c:formatCode>
                <c:ptCount val="12"/>
                <c:pt idx="0">
                  <c:v>1774.944</c:v>
                </c:pt>
                <c:pt idx="1">
                  <c:v>1665.9780000000001</c:v>
                </c:pt>
                <c:pt idx="2">
                  <c:v>1345.895</c:v>
                </c:pt>
                <c:pt idx="3">
                  <c:v>1403.924</c:v>
                </c:pt>
                <c:pt idx="4">
                  <c:v>1257.5</c:v>
                </c:pt>
                <c:pt idx="5">
                  <c:v>1281.655</c:v>
                </c:pt>
                <c:pt idx="6">
                  <c:v>1276.1199999999999</c:v>
                </c:pt>
                <c:pt idx="7">
                  <c:v>1418.8389999999999</c:v>
                </c:pt>
                <c:pt idx="8">
                  <c:v>1363.1410000000001</c:v>
                </c:pt>
                <c:pt idx="9">
                  <c:v>1419.788</c:v>
                </c:pt>
                <c:pt idx="10">
                  <c:v>1782.954</c:v>
                </c:pt>
                <c:pt idx="11">
                  <c:v>1843.826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'2014_Load_Days'!$V$23:$V$34</c:f>
              <c:numCache>
                <c:formatCode>#,##0</c:formatCode>
                <c:ptCount val="12"/>
                <c:pt idx="0">
                  <c:v>1733.4069999999999</c:v>
                </c:pt>
                <c:pt idx="1">
                  <c:v>1785.079</c:v>
                </c:pt>
                <c:pt idx="2">
                  <c:v>1379.1669999999999</c:v>
                </c:pt>
                <c:pt idx="3">
                  <c:v>1435.759</c:v>
                </c:pt>
                <c:pt idx="4">
                  <c:v>1255.511</c:v>
                </c:pt>
                <c:pt idx="5">
                  <c:v>1302.828</c:v>
                </c:pt>
                <c:pt idx="6">
                  <c:v>1300.0999999999999</c:v>
                </c:pt>
                <c:pt idx="7">
                  <c:v>1389.652</c:v>
                </c:pt>
                <c:pt idx="8">
                  <c:v>1468.3989999999999</c:v>
                </c:pt>
                <c:pt idx="9">
                  <c:v>1550.8219999999999</c:v>
                </c:pt>
                <c:pt idx="10">
                  <c:v>1735.5129999999999</c:v>
                </c:pt>
                <c:pt idx="11">
                  <c:v>1805.26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'2014_Load_Days'!$W$23:$W$34</c:f>
              <c:numCache>
                <c:formatCode>#,##0</c:formatCode>
                <c:ptCount val="12"/>
                <c:pt idx="0">
                  <c:v>1688.894</c:v>
                </c:pt>
                <c:pt idx="1">
                  <c:v>1757.5309999999999</c:v>
                </c:pt>
                <c:pt idx="2">
                  <c:v>1591.355</c:v>
                </c:pt>
                <c:pt idx="3">
                  <c:v>1511.1079999999999</c:v>
                </c:pt>
                <c:pt idx="4">
                  <c:v>1286.9649999999999</c:v>
                </c:pt>
                <c:pt idx="5">
                  <c:v>1371.2529999999999</c:v>
                </c:pt>
                <c:pt idx="6">
                  <c:v>1351.19</c:v>
                </c:pt>
                <c:pt idx="7">
                  <c:v>1409.104</c:v>
                </c:pt>
                <c:pt idx="8">
                  <c:v>1679.35</c:v>
                </c:pt>
                <c:pt idx="9">
                  <c:v>1669.297</c:v>
                </c:pt>
                <c:pt idx="10">
                  <c:v>1684.6489999999999</c:v>
                </c:pt>
                <c:pt idx="11">
                  <c:v>1773.2090000000001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'2014_Load_Days'!$X$23:$X$34</c:f>
              <c:numCache>
                <c:formatCode>#,##0</c:formatCode>
                <c:ptCount val="12"/>
                <c:pt idx="0">
                  <c:v>1662.3810000000001</c:v>
                </c:pt>
                <c:pt idx="1">
                  <c:v>1680.4559999999999</c:v>
                </c:pt>
                <c:pt idx="2">
                  <c:v>1676.789</c:v>
                </c:pt>
                <c:pt idx="3">
                  <c:v>1612.1880000000001</c:v>
                </c:pt>
                <c:pt idx="4">
                  <c:v>1452.7550000000001</c:v>
                </c:pt>
                <c:pt idx="5">
                  <c:v>1456.684</c:v>
                </c:pt>
                <c:pt idx="6">
                  <c:v>1410.885</c:v>
                </c:pt>
                <c:pt idx="7">
                  <c:v>1482.8820000000001</c:v>
                </c:pt>
                <c:pt idx="8">
                  <c:v>1618.848</c:v>
                </c:pt>
                <c:pt idx="9">
                  <c:v>1611.873</c:v>
                </c:pt>
                <c:pt idx="10">
                  <c:v>1626.277</c:v>
                </c:pt>
                <c:pt idx="11">
                  <c:v>1720.2760000000001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'2014_Load_Days'!$Y$23:$Y$34</c:f>
              <c:numCache>
                <c:formatCode>#,##0</c:formatCode>
                <c:ptCount val="12"/>
                <c:pt idx="0">
                  <c:v>1596.405</c:v>
                </c:pt>
                <c:pt idx="1">
                  <c:v>1619.2660000000001</c:v>
                </c:pt>
                <c:pt idx="2">
                  <c:v>1593.146</c:v>
                </c:pt>
                <c:pt idx="3">
                  <c:v>1561.568</c:v>
                </c:pt>
                <c:pt idx="4">
                  <c:v>1516.2449999999999</c:v>
                </c:pt>
                <c:pt idx="5">
                  <c:v>1466.8119999999999</c:v>
                </c:pt>
                <c:pt idx="6">
                  <c:v>1457.412</c:v>
                </c:pt>
                <c:pt idx="7">
                  <c:v>1463.9690000000001</c:v>
                </c:pt>
                <c:pt idx="8">
                  <c:v>1510.9190000000001</c:v>
                </c:pt>
                <c:pt idx="9">
                  <c:v>1524.327</c:v>
                </c:pt>
                <c:pt idx="10">
                  <c:v>1543.3630000000001</c:v>
                </c:pt>
                <c:pt idx="11">
                  <c:v>1638.5550000000001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'2014_Load_Days'!$Z$23:$Z$34</c:f>
              <c:numCache>
                <c:formatCode>#,##0</c:formatCode>
                <c:ptCount val="12"/>
                <c:pt idx="0">
                  <c:v>1493.7059999999999</c:v>
                </c:pt>
                <c:pt idx="1">
                  <c:v>1496.6289999999999</c:v>
                </c:pt>
                <c:pt idx="2">
                  <c:v>1423.5940000000001</c:v>
                </c:pt>
                <c:pt idx="3">
                  <c:v>1415.424</c:v>
                </c:pt>
                <c:pt idx="4">
                  <c:v>1352.127</c:v>
                </c:pt>
                <c:pt idx="5">
                  <c:v>1315.6679999999999</c:v>
                </c:pt>
                <c:pt idx="6">
                  <c:v>1339.6969999999999</c:v>
                </c:pt>
                <c:pt idx="7">
                  <c:v>1335.902</c:v>
                </c:pt>
                <c:pt idx="8">
                  <c:v>1314.577</c:v>
                </c:pt>
                <c:pt idx="9">
                  <c:v>1386.6690000000001</c:v>
                </c:pt>
                <c:pt idx="10">
                  <c:v>1418.953</c:v>
                </c:pt>
                <c:pt idx="11">
                  <c:v>1519.0509999999999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'2014_Load_Days'!$AA$23:$AA$34</c:f>
              <c:numCache>
                <c:formatCode>#,##0</c:formatCode>
                <c:ptCount val="12"/>
                <c:pt idx="0">
                  <c:v>1360.682</c:v>
                </c:pt>
                <c:pt idx="1">
                  <c:v>1327.336</c:v>
                </c:pt>
                <c:pt idx="2">
                  <c:v>1277.79</c:v>
                </c:pt>
                <c:pt idx="3">
                  <c:v>1266.1010000000001</c:v>
                </c:pt>
                <c:pt idx="4">
                  <c:v>1191.0619999999999</c:v>
                </c:pt>
                <c:pt idx="5">
                  <c:v>1152.1099999999999</c:v>
                </c:pt>
                <c:pt idx="6">
                  <c:v>1229.0409999999999</c:v>
                </c:pt>
                <c:pt idx="7">
                  <c:v>1211.1690000000001</c:v>
                </c:pt>
                <c:pt idx="8">
                  <c:v>1187.9449999999999</c:v>
                </c:pt>
                <c:pt idx="9">
                  <c:v>1199.3689999999999</c:v>
                </c:pt>
                <c:pt idx="10">
                  <c:v>1265.008</c:v>
                </c:pt>
                <c:pt idx="11">
                  <c:v>1368.421</c:v>
                </c:pt>
              </c:numCache>
            </c:numRef>
          </c:val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'2014_Load_Days'!$C$23:$C$34</c:f>
              <c:numCache>
                <c:formatCode>dd\-mm\-yyyy</c:formatCode>
                <c:ptCount val="12"/>
                <c:pt idx="0">
                  <c:v>41645</c:v>
                </c:pt>
                <c:pt idx="1">
                  <c:v>41687</c:v>
                </c:pt>
                <c:pt idx="2">
                  <c:v>41729</c:v>
                </c:pt>
                <c:pt idx="3">
                  <c:v>41757</c:v>
                </c:pt>
                <c:pt idx="4">
                  <c:v>41778</c:v>
                </c:pt>
                <c:pt idx="5">
                  <c:v>41791</c:v>
                </c:pt>
                <c:pt idx="6">
                  <c:v>41833</c:v>
                </c:pt>
                <c:pt idx="7">
                  <c:v>41856</c:v>
                </c:pt>
                <c:pt idx="8">
                  <c:v>41912</c:v>
                </c:pt>
                <c:pt idx="9">
                  <c:v>41918</c:v>
                </c:pt>
                <c:pt idx="10">
                  <c:v>41953</c:v>
                </c:pt>
                <c:pt idx="11">
                  <c:v>41976</c:v>
                </c:pt>
              </c:numCache>
            </c:numRef>
          </c:cat>
          <c:val>
            <c:numRef>
              <c:f>'2014_Load_Days'!$B$20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67648"/>
        <c:axId val="110669184"/>
      </c:barChart>
      <c:catAx>
        <c:axId val="11066764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0669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669184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0667648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'2014_Load_Days'!$B$56</c:f>
          <c:strCache>
            <c:ptCount val="1"/>
            <c:pt idx="0">
              <c:v>Load curves for days in month with highest daily consumption</c:v>
            </c:pt>
          </c:strCache>
        </c:strRef>
      </c:tx>
      <c:layout>
        <c:manualLayout>
          <c:xMode val="edge"/>
          <c:yMode val="edge"/>
          <c:x val="0.3684904416611734"/>
          <c:y val="3.5143769968051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825313117996042E-2"/>
          <c:y val="0.1725242307998309"/>
          <c:w val="0.94660514172709298"/>
          <c:h val="0.654953098406765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'2014_Load_Days'!$D$59:$D$70</c:f>
              <c:numCache>
                <c:formatCode>#,##0</c:formatCode>
                <c:ptCount val="12"/>
                <c:pt idx="0" formatCode="0">
                  <c:v>1326.095</c:v>
                </c:pt>
                <c:pt idx="1">
                  <c:v>1298.021</c:v>
                </c:pt>
                <c:pt idx="2">
                  <c:v>1225.7739999999999</c:v>
                </c:pt>
                <c:pt idx="3">
                  <c:v>1246.2760000000001</c:v>
                </c:pt>
                <c:pt idx="4">
                  <c:v>1101.1869999999999</c:v>
                </c:pt>
                <c:pt idx="5">
                  <c:v>1107.261</c:v>
                </c:pt>
                <c:pt idx="6">
                  <c:v>1196.701</c:v>
                </c:pt>
                <c:pt idx="7">
                  <c:v>1146.146</c:v>
                </c:pt>
                <c:pt idx="8">
                  <c:v>1073.472</c:v>
                </c:pt>
                <c:pt idx="9">
                  <c:v>1181.319</c:v>
                </c:pt>
                <c:pt idx="10">
                  <c:v>1236.479</c:v>
                </c:pt>
                <c:pt idx="11">
                  <c:v>1478.385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'2014_Load_Days'!$E$59:$E$70</c:f>
              <c:numCache>
                <c:formatCode>#,##0</c:formatCode>
                <c:ptCount val="12"/>
                <c:pt idx="0">
                  <c:v>1233.8969999999999</c:v>
                </c:pt>
                <c:pt idx="1">
                  <c:v>1199.462</c:v>
                </c:pt>
                <c:pt idx="2">
                  <c:v>1127.6130000000001</c:v>
                </c:pt>
                <c:pt idx="3">
                  <c:v>1121.615</c:v>
                </c:pt>
                <c:pt idx="4">
                  <c:v>1013.47</c:v>
                </c:pt>
                <c:pt idx="5">
                  <c:v>1004.8049999999999</c:v>
                </c:pt>
                <c:pt idx="6">
                  <c:v>1096.2619999999999</c:v>
                </c:pt>
                <c:pt idx="7">
                  <c:v>1038.269</c:v>
                </c:pt>
                <c:pt idx="8">
                  <c:v>984.096</c:v>
                </c:pt>
                <c:pt idx="9">
                  <c:v>1080.087</c:v>
                </c:pt>
                <c:pt idx="10">
                  <c:v>1151.6569999999999</c:v>
                </c:pt>
                <c:pt idx="11">
                  <c:v>1356.056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'2014_Load_Days'!$F$59:$F$70</c:f>
              <c:numCache>
                <c:formatCode>#,##0</c:formatCode>
                <c:ptCount val="12"/>
                <c:pt idx="0">
                  <c:v>1195.0909999999999</c:v>
                </c:pt>
                <c:pt idx="1">
                  <c:v>1165.336</c:v>
                </c:pt>
                <c:pt idx="2">
                  <c:v>1085.711</c:v>
                </c:pt>
                <c:pt idx="3">
                  <c:v>1084.7139999999999</c:v>
                </c:pt>
                <c:pt idx="4">
                  <c:v>989.08500000000004</c:v>
                </c:pt>
                <c:pt idx="5">
                  <c:v>961.26</c:v>
                </c:pt>
                <c:pt idx="6">
                  <c:v>1074.1020000000001</c:v>
                </c:pt>
                <c:pt idx="7">
                  <c:v>989.47299999999996</c:v>
                </c:pt>
                <c:pt idx="8">
                  <c:v>935.10199999999998</c:v>
                </c:pt>
                <c:pt idx="9">
                  <c:v>1031.607</c:v>
                </c:pt>
                <c:pt idx="10">
                  <c:v>1102.482</c:v>
                </c:pt>
                <c:pt idx="11">
                  <c:v>1291.788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'2014_Load_Days'!$G$59:$G$70</c:f>
              <c:numCache>
                <c:formatCode>#,##0</c:formatCode>
                <c:ptCount val="12"/>
                <c:pt idx="0">
                  <c:v>1169.558</c:v>
                </c:pt>
                <c:pt idx="1">
                  <c:v>1127.4480000000001</c:v>
                </c:pt>
                <c:pt idx="2">
                  <c:v>1058.345</c:v>
                </c:pt>
                <c:pt idx="3">
                  <c:v>1066.348</c:v>
                </c:pt>
                <c:pt idx="4">
                  <c:v>960.57299999999998</c:v>
                </c:pt>
                <c:pt idx="5">
                  <c:v>939.08199999999999</c:v>
                </c:pt>
                <c:pt idx="6">
                  <c:v>1016</c:v>
                </c:pt>
                <c:pt idx="7">
                  <c:v>971.04899999999998</c:v>
                </c:pt>
                <c:pt idx="8">
                  <c:v>920.77499999999998</c:v>
                </c:pt>
                <c:pt idx="9">
                  <c:v>1024.6869999999999</c:v>
                </c:pt>
                <c:pt idx="10">
                  <c:v>1087.807</c:v>
                </c:pt>
                <c:pt idx="11">
                  <c:v>1254.3119999999999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'2014_Load_Days'!$H$59:$H$70</c:f>
              <c:numCache>
                <c:formatCode>#,##0</c:formatCode>
                <c:ptCount val="12"/>
                <c:pt idx="0">
                  <c:v>1191.6769999999999</c:v>
                </c:pt>
                <c:pt idx="1">
                  <c:v>1139.443</c:v>
                </c:pt>
                <c:pt idx="2">
                  <c:v>1068.71</c:v>
                </c:pt>
                <c:pt idx="3">
                  <c:v>1076.001</c:v>
                </c:pt>
                <c:pt idx="4">
                  <c:v>981.31</c:v>
                </c:pt>
                <c:pt idx="5">
                  <c:v>945.73099999999999</c:v>
                </c:pt>
                <c:pt idx="6">
                  <c:v>975.01099999999997</c:v>
                </c:pt>
                <c:pt idx="7">
                  <c:v>970.096</c:v>
                </c:pt>
                <c:pt idx="8">
                  <c:v>935.46</c:v>
                </c:pt>
                <c:pt idx="9">
                  <c:v>1036.952</c:v>
                </c:pt>
                <c:pt idx="10">
                  <c:v>1099.3040000000001</c:v>
                </c:pt>
                <c:pt idx="11">
                  <c:v>1260.431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'2014_Load_Days'!$I$59:$I$70</c:f>
              <c:numCache>
                <c:formatCode>#,##0</c:formatCode>
                <c:ptCount val="12"/>
                <c:pt idx="0">
                  <c:v>1283.354</c:v>
                </c:pt>
                <c:pt idx="1">
                  <c:v>1230.7080000000001</c:v>
                </c:pt>
                <c:pt idx="2">
                  <c:v>1151.451</c:v>
                </c:pt>
                <c:pt idx="3">
                  <c:v>1140.1310000000001</c:v>
                </c:pt>
                <c:pt idx="4">
                  <c:v>1028.241</c:v>
                </c:pt>
                <c:pt idx="5">
                  <c:v>968.58500000000004</c:v>
                </c:pt>
                <c:pt idx="6">
                  <c:v>977.16800000000001</c:v>
                </c:pt>
                <c:pt idx="7">
                  <c:v>983.71900000000005</c:v>
                </c:pt>
                <c:pt idx="8">
                  <c:v>1008.0309999999999</c:v>
                </c:pt>
                <c:pt idx="9">
                  <c:v>1116.3810000000001</c:v>
                </c:pt>
                <c:pt idx="10">
                  <c:v>1193.3399999999999</c:v>
                </c:pt>
                <c:pt idx="11">
                  <c:v>1339.0350000000001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'2014_Load_Days'!$J$59:$J$70</c:f>
              <c:numCache>
                <c:formatCode>#,##0</c:formatCode>
                <c:ptCount val="12"/>
                <c:pt idx="0">
                  <c:v>1457.673</c:v>
                </c:pt>
                <c:pt idx="1">
                  <c:v>1399.7080000000001</c:v>
                </c:pt>
                <c:pt idx="2">
                  <c:v>1313.6110000000001</c:v>
                </c:pt>
                <c:pt idx="3">
                  <c:v>1302.4860000000001</c:v>
                </c:pt>
                <c:pt idx="4">
                  <c:v>1177.317</c:v>
                </c:pt>
                <c:pt idx="5">
                  <c:v>1093.8699999999999</c:v>
                </c:pt>
                <c:pt idx="6">
                  <c:v>1067.703</c:v>
                </c:pt>
                <c:pt idx="7">
                  <c:v>1077.7080000000001</c:v>
                </c:pt>
                <c:pt idx="8">
                  <c:v>1162.808</c:v>
                </c:pt>
                <c:pt idx="9">
                  <c:v>1319.777</c:v>
                </c:pt>
                <c:pt idx="10">
                  <c:v>1371.4580000000001</c:v>
                </c:pt>
                <c:pt idx="11">
                  <c:v>1553.5250000000001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'2014_Load_Days'!$K$59:$K$70</c:f>
              <c:numCache>
                <c:formatCode>#,##0</c:formatCode>
                <c:ptCount val="12"/>
                <c:pt idx="0">
                  <c:v>1649.952</c:v>
                </c:pt>
                <c:pt idx="1">
                  <c:v>1587.3579999999999</c:v>
                </c:pt>
                <c:pt idx="2">
                  <c:v>1517.0930000000001</c:v>
                </c:pt>
                <c:pt idx="3">
                  <c:v>1529.856</c:v>
                </c:pt>
                <c:pt idx="4">
                  <c:v>1400.355</c:v>
                </c:pt>
                <c:pt idx="5">
                  <c:v>1295.723</c:v>
                </c:pt>
                <c:pt idx="6">
                  <c:v>1249.94</c:v>
                </c:pt>
                <c:pt idx="7">
                  <c:v>1283.4290000000001</c:v>
                </c:pt>
                <c:pt idx="8">
                  <c:v>1364.4970000000001</c:v>
                </c:pt>
                <c:pt idx="9">
                  <c:v>1519.789</c:v>
                </c:pt>
                <c:pt idx="10">
                  <c:v>1568.4259999999999</c:v>
                </c:pt>
                <c:pt idx="11">
                  <c:v>1752.953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'2014_Load_Days'!$L$59:$L$70</c:f>
              <c:numCache>
                <c:formatCode>#,##0</c:formatCode>
                <c:ptCount val="12"/>
                <c:pt idx="0">
                  <c:v>1789.529</c:v>
                </c:pt>
                <c:pt idx="1">
                  <c:v>1696.779</c:v>
                </c:pt>
                <c:pt idx="2">
                  <c:v>1617.6120000000001</c:v>
                </c:pt>
                <c:pt idx="3">
                  <c:v>1636.5609999999999</c:v>
                </c:pt>
                <c:pt idx="4">
                  <c:v>1521.4390000000001</c:v>
                </c:pt>
                <c:pt idx="5">
                  <c:v>1409.8820000000001</c:v>
                </c:pt>
                <c:pt idx="6">
                  <c:v>1366.6949999999999</c:v>
                </c:pt>
                <c:pt idx="7">
                  <c:v>1414.92</c:v>
                </c:pt>
                <c:pt idx="8">
                  <c:v>1456.6510000000001</c:v>
                </c:pt>
                <c:pt idx="9">
                  <c:v>1637.806</c:v>
                </c:pt>
                <c:pt idx="10">
                  <c:v>1678.134</c:v>
                </c:pt>
                <c:pt idx="11">
                  <c:v>1871.1559999999999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'2014_Load_Days'!$M$59:$M$70</c:f>
              <c:numCache>
                <c:formatCode>#,##0</c:formatCode>
                <c:ptCount val="12"/>
                <c:pt idx="0">
                  <c:v>1819.826</c:v>
                </c:pt>
                <c:pt idx="1">
                  <c:v>1745.626</c:v>
                </c:pt>
                <c:pt idx="2">
                  <c:v>1665.886</c:v>
                </c:pt>
                <c:pt idx="3">
                  <c:v>1688.3489999999999</c:v>
                </c:pt>
                <c:pt idx="4">
                  <c:v>1553.81</c:v>
                </c:pt>
                <c:pt idx="5">
                  <c:v>1466.1690000000001</c:v>
                </c:pt>
                <c:pt idx="6">
                  <c:v>1444.6179999999999</c:v>
                </c:pt>
                <c:pt idx="7">
                  <c:v>1490.652</c:v>
                </c:pt>
                <c:pt idx="8">
                  <c:v>1490.5129999999999</c:v>
                </c:pt>
                <c:pt idx="9">
                  <c:v>1653.633</c:v>
                </c:pt>
                <c:pt idx="10">
                  <c:v>1706.4570000000001</c:v>
                </c:pt>
                <c:pt idx="11">
                  <c:v>1969.057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'2014_Load_Days'!$N$59:$N$70</c:f>
              <c:numCache>
                <c:formatCode>#,##0</c:formatCode>
                <c:ptCount val="12"/>
                <c:pt idx="0">
                  <c:v>1823.107</c:v>
                </c:pt>
                <c:pt idx="1">
                  <c:v>1725.5260000000001</c:v>
                </c:pt>
                <c:pt idx="2">
                  <c:v>1665.8869999999999</c:v>
                </c:pt>
                <c:pt idx="3">
                  <c:v>1695.443</c:v>
                </c:pt>
                <c:pt idx="4">
                  <c:v>1529.058</c:v>
                </c:pt>
                <c:pt idx="5">
                  <c:v>1483.1320000000001</c:v>
                </c:pt>
                <c:pt idx="6">
                  <c:v>1463.857</c:v>
                </c:pt>
                <c:pt idx="7">
                  <c:v>1510.913</c:v>
                </c:pt>
                <c:pt idx="8">
                  <c:v>1479.1110000000001</c:v>
                </c:pt>
                <c:pt idx="9">
                  <c:v>1624.0540000000001</c:v>
                </c:pt>
                <c:pt idx="10">
                  <c:v>1697.9559999999999</c:v>
                </c:pt>
                <c:pt idx="11">
                  <c:v>1984.232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'2014_Load_Days'!$O$59:$O$70</c:f>
              <c:numCache>
                <c:formatCode>#,##0</c:formatCode>
                <c:ptCount val="12"/>
                <c:pt idx="0">
                  <c:v>1809.1420000000001</c:v>
                </c:pt>
                <c:pt idx="1">
                  <c:v>1730.175</c:v>
                </c:pt>
                <c:pt idx="2">
                  <c:v>1655.1310000000001</c:v>
                </c:pt>
                <c:pt idx="3">
                  <c:v>1695.4169999999999</c:v>
                </c:pt>
                <c:pt idx="4">
                  <c:v>1510.422</c:v>
                </c:pt>
                <c:pt idx="5">
                  <c:v>1515.21</c:v>
                </c:pt>
                <c:pt idx="6">
                  <c:v>1515.4269999999999</c:v>
                </c:pt>
                <c:pt idx="7">
                  <c:v>1549.3019999999999</c:v>
                </c:pt>
                <c:pt idx="8">
                  <c:v>1481.008</c:v>
                </c:pt>
                <c:pt idx="9">
                  <c:v>1622.56</c:v>
                </c:pt>
                <c:pt idx="10">
                  <c:v>1692.922</c:v>
                </c:pt>
                <c:pt idx="11">
                  <c:v>1945.8820000000001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'2014_Load_Days'!$P$59:$P$70</c:f>
              <c:numCache>
                <c:formatCode>#,##0</c:formatCode>
                <c:ptCount val="12"/>
                <c:pt idx="0">
                  <c:v>1804.269</c:v>
                </c:pt>
                <c:pt idx="1">
                  <c:v>1688.021</c:v>
                </c:pt>
                <c:pt idx="2">
                  <c:v>1652.992</c:v>
                </c:pt>
                <c:pt idx="3">
                  <c:v>1689.0129999999999</c:v>
                </c:pt>
                <c:pt idx="4">
                  <c:v>1478.9159999999999</c:v>
                </c:pt>
                <c:pt idx="5">
                  <c:v>1539.838</c:v>
                </c:pt>
                <c:pt idx="6">
                  <c:v>1528.8910000000001</c:v>
                </c:pt>
                <c:pt idx="7">
                  <c:v>1575.5239999999999</c:v>
                </c:pt>
                <c:pt idx="8">
                  <c:v>1477.954</c:v>
                </c:pt>
                <c:pt idx="9">
                  <c:v>1598.9659999999999</c:v>
                </c:pt>
                <c:pt idx="10">
                  <c:v>1682.6030000000001</c:v>
                </c:pt>
                <c:pt idx="11">
                  <c:v>1919.403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'2014_Load_Days'!$Q$59:$Q$70</c:f>
              <c:numCache>
                <c:formatCode>#,##0</c:formatCode>
                <c:ptCount val="12"/>
                <c:pt idx="0">
                  <c:v>1852.355</c:v>
                </c:pt>
                <c:pt idx="1">
                  <c:v>1742.1210000000001</c:v>
                </c:pt>
                <c:pt idx="2">
                  <c:v>1694.82</c:v>
                </c:pt>
                <c:pt idx="3">
                  <c:v>1681.63</c:v>
                </c:pt>
                <c:pt idx="4">
                  <c:v>1469.1659999999999</c:v>
                </c:pt>
                <c:pt idx="5">
                  <c:v>1552.615</c:v>
                </c:pt>
                <c:pt idx="6">
                  <c:v>1528.2439999999999</c:v>
                </c:pt>
                <c:pt idx="7">
                  <c:v>1578.6110000000001</c:v>
                </c:pt>
                <c:pt idx="8">
                  <c:v>1450.2529999999999</c:v>
                </c:pt>
                <c:pt idx="9">
                  <c:v>1645.5730000000001</c:v>
                </c:pt>
                <c:pt idx="10">
                  <c:v>1735.94</c:v>
                </c:pt>
                <c:pt idx="11">
                  <c:v>1977.809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'2014_Load_Days'!$R$59:$R$70</c:f>
              <c:numCache>
                <c:formatCode>#,##0</c:formatCode>
                <c:ptCount val="12"/>
                <c:pt idx="0">
                  <c:v>1838.6769999999999</c:v>
                </c:pt>
                <c:pt idx="1">
                  <c:v>1719.479</c:v>
                </c:pt>
                <c:pt idx="2">
                  <c:v>1685.4939999999999</c:v>
                </c:pt>
                <c:pt idx="3">
                  <c:v>1732.2439999999999</c:v>
                </c:pt>
                <c:pt idx="4">
                  <c:v>1504.59</c:v>
                </c:pt>
                <c:pt idx="5">
                  <c:v>1590.26</c:v>
                </c:pt>
                <c:pt idx="6">
                  <c:v>1561.83</c:v>
                </c:pt>
                <c:pt idx="7">
                  <c:v>1599.2460000000001</c:v>
                </c:pt>
                <c:pt idx="8">
                  <c:v>1496.481</c:v>
                </c:pt>
                <c:pt idx="9">
                  <c:v>1648.0740000000001</c:v>
                </c:pt>
                <c:pt idx="10">
                  <c:v>1736.6849999999999</c:v>
                </c:pt>
                <c:pt idx="11">
                  <c:v>1986.5170000000001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'2014_Load_Days'!$S$59:$S$70</c:f>
              <c:numCache>
                <c:formatCode>#,##0</c:formatCode>
                <c:ptCount val="12"/>
                <c:pt idx="0">
                  <c:v>1828.482</c:v>
                </c:pt>
                <c:pt idx="1">
                  <c:v>1691.89</c:v>
                </c:pt>
                <c:pt idx="2">
                  <c:v>1658.433</c:v>
                </c:pt>
                <c:pt idx="3">
                  <c:v>1684.556</c:v>
                </c:pt>
                <c:pt idx="4">
                  <c:v>1472.7149999999999</c:v>
                </c:pt>
                <c:pt idx="5">
                  <c:v>1582.229</c:v>
                </c:pt>
                <c:pt idx="6">
                  <c:v>1525.8219999999999</c:v>
                </c:pt>
                <c:pt idx="7">
                  <c:v>1579.393</c:v>
                </c:pt>
                <c:pt idx="8">
                  <c:v>1497.6</c:v>
                </c:pt>
                <c:pt idx="9">
                  <c:v>1642.578</c:v>
                </c:pt>
                <c:pt idx="10">
                  <c:v>1748.8009999999999</c:v>
                </c:pt>
                <c:pt idx="11">
                  <c:v>1967.2439999999999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'2014_Load_Days'!$T$59:$T$70</c:f>
              <c:numCache>
                <c:formatCode>#,##0</c:formatCode>
                <c:ptCount val="12"/>
                <c:pt idx="0">
                  <c:v>1850.4639999999999</c:v>
                </c:pt>
                <c:pt idx="1">
                  <c:v>1688.779</c:v>
                </c:pt>
                <c:pt idx="2">
                  <c:v>1650.5840000000001</c:v>
                </c:pt>
                <c:pt idx="3">
                  <c:v>1664.5070000000001</c:v>
                </c:pt>
                <c:pt idx="4">
                  <c:v>1432.5419999999999</c:v>
                </c:pt>
                <c:pt idx="5">
                  <c:v>1552.9960000000001</c:v>
                </c:pt>
                <c:pt idx="6">
                  <c:v>1498.576</c:v>
                </c:pt>
                <c:pt idx="7">
                  <c:v>1536.4290000000001</c:v>
                </c:pt>
                <c:pt idx="8">
                  <c:v>1487.6969999999999</c:v>
                </c:pt>
                <c:pt idx="9">
                  <c:v>1715.8150000000001</c:v>
                </c:pt>
                <c:pt idx="10">
                  <c:v>1851.462</c:v>
                </c:pt>
                <c:pt idx="11">
                  <c:v>2095.4580000000001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'2014_Load_Days'!$U$59:$U$70</c:f>
              <c:numCache>
                <c:formatCode>#,##0</c:formatCode>
                <c:ptCount val="12"/>
                <c:pt idx="0">
                  <c:v>1966.2080000000001</c:v>
                </c:pt>
                <c:pt idx="1">
                  <c:v>1847.048</c:v>
                </c:pt>
                <c:pt idx="2">
                  <c:v>1725.4970000000001</c:v>
                </c:pt>
                <c:pt idx="3">
                  <c:v>1631.932</c:v>
                </c:pt>
                <c:pt idx="4">
                  <c:v>1399.6410000000001</c:v>
                </c:pt>
                <c:pt idx="5">
                  <c:v>1487.721</c:v>
                </c:pt>
                <c:pt idx="6">
                  <c:v>1461.7760000000001</c:v>
                </c:pt>
                <c:pt idx="7">
                  <c:v>1478.5989999999999</c:v>
                </c:pt>
                <c:pt idx="8">
                  <c:v>1483.769</c:v>
                </c:pt>
                <c:pt idx="9">
                  <c:v>1876.3610000000001</c:v>
                </c:pt>
                <c:pt idx="10">
                  <c:v>1899.623</c:v>
                </c:pt>
                <c:pt idx="11">
                  <c:v>2207.1779999999999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'2014_Load_Days'!$V$59:$V$70</c:f>
              <c:numCache>
                <c:formatCode>#,##0</c:formatCode>
                <c:ptCount val="12"/>
                <c:pt idx="0">
                  <c:v>1962.7829999999999</c:v>
                </c:pt>
                <c:pt idx="1">
                  <c:v>1898.133</c:v>
                </c:pt>
                <c:pt idx="2">
                  <c:v>1823.8389999999999</c:v>
                </c:pt>
                <c:pt idx="3">
                  <c:v>1643.3309999999999</c:v>
                </c:pt>
                <c:pt idx="4">
                  <c:v>1385.761</c:v>
                </c:pt>
                <c:pt idx="5">
                  <c:v>1446.3720000000001</c:v>
                </c:pt>
                <c:pt idx="6">
                  <c:v>1448.9639999999999</c:v>
                </c:pt>
                <c:pt idx="7">
                  <c:v>1445.4739999999999</c:v>
                </c:pt>
                <c:pt idx="8">
                  <c:v>1554.9179999999999</c:v>
                </c:pt>
                <c:pt idx="9">
                  <c:v>1852.279</c:v>
                </c:pt>
                <c:pt idx="10">
                  <c:v>1855.617</c:v>
                </c:pt>
                <c:pt idx="11">
                  <c:v>2153.52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'2014_Load_Days'!$W$59:$W$70</c:f>
              <c:numCache>
                <c:formatCode>#,##0</c:formatCode>
                <c:ptCount val="12"/>
                <c:pt idx="0">
                  <c:v>1932.2860000000001</c:v>
                </c:pt>
                <c:pt idx="1">
                  <c:v>1836.7370000000001</c:v>
                </c:pt>
                <c:pt idx="2">
                  <c:v>1793.16</c:v>
                </c:pt>
                <c:pt idx="3">
                  <c:v>1726.681</c:v>
                </c:pt>
                <c:pt idx="4">
                  <c:v>1459.049</c:v>
                </c:pt>
                <c:pt idx="5">
                  <c:v>1449.87</c:v>
                </c:pt>
                <c:pt idx="6">
                  <c:v>1501.18</c:v>
                </c:pt>
                <c:pt idx="7">
                  <c:v>1453.3910000000001</c:v>
                </c:pt>
                <c:pt idx="8">
                  <c:v>1685.1189999999999</c:v>
                </c:pt>
                <c:pt idx="9">
                  <c:v>1798.963</c:v>
                </c:pt>
                <c:pt idx="10">
                  <c:v>1814.9639999999999</c:v>
                </c:pt>
                <c:pt idx="11">
                  <c:v>2075.748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'2014_Load_Days'!$X$59:$X$70</c:f>
              <c:numCache>
                <c:formatCode>#,##0</c:formatCode>
                <c:ptCount val="12"/>
                <c:pt idx="0">
                  <c:v>1869.9459999999999</c:v>
                </c:pt>
                <c:pt idx="1">
                  <c:v>1791.644</c:v>
                </c:pt>
                <c:pt idx="2">
                  <c:v>1730.932</c:v>
                </c:pt>
                <c:pt idx="3">
                  <c:v>1792.67</c:v>
                </c:pt>
                <c:pt idx="4">
                  <c:v>1657.346</c:v>
                </c:pt>
                <c:pt idx="5">
                  <c:v>1528.5920000000001</c:v>
                </c:pt>
                <c:pt idx="6">
                  <c:v>1559.491</c:v>
                </c:pt>
                <c:pt idx="7">
                  <c:v>1595.2049999999999</c:v>
                </c:pt>
                <c:pt idx="8">
                  <c:v>1623.8720000000001</c:v>
                </c:pt>
                <c:pt idx="9">
                  <c:v>1742.2149999999999</c:v>
                </c:pt>
                <c:pt idx="10">
                  <c:v>1723.521</c:v>
                </c:pt>
                <c:pt idx="11">
                  <c:v>1953.78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'2014_Load_Days'!$Y$59:$Y$70</c:f>
              <c:numCache>
                <c:formatCode>#,##0</c:formatCode>
                <c:ptCount val="12"/>
                <c:pt idx="0">
                  <c:v>1792.337</c:v>
                </c:pt>
                <c:pt idx="1">
                  <c:v>1702.829</c:v>
                </c:pt>
                <c:pt idx="2">
                  <c:v>1646.8589999999999</c:v>
                </c:pt>
                <c:pt idx="3">
                  <c:v>1696.1289999999999</c:v>
                </c:pt>
                <c:pt idx="4">
                  <c:v>1635.088</c:v>
                </c:pt>
                <c:pt idx="5">
                  <c:v>1598.6220000000001</c:v>
                </c:pt>
                <c:pt idx="6">
                  <c:v>1593.5840000000001</c:v>
                </c:pt>
                <c:pt idx="7">
                  <c:v>1595.18</c:v>
                </c:pt>
                <c:pt idx="8">
                  <c:v>1513.7670000000001</c:v>
                </c:pt>
                <c:pt idx="9">
                  <c:v>1642.271</c:v>
                </c:pt>
                <c:pt idx="10">
                  <c:v>1684.596</c:v>
                </c:pt>
                <c:pt idx="11">
                  <c:v>1815.9860000000001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'2014_Load_Days'!$Z$59:$Z$70</c:f>
              <c:numCache>
                <c:formatCode>#,##0</c:formatCode>
                <c:ptCount val="12"/>
                <c:pt idx="0">
                  <c:v>1676.95</c:v>
                </c:pt>
                <c:pt idx="1">
                  <c:v>1592.9829999999999</c:v>
                </c:pt>
                <c:pt idx="2">
                  <c:v>1533.9690000000001</c:v>
                </c:pt>
                <c:pt idx="3">
                  <c:v>1564.8109999999999</c:v>
                </c:pt>
                <c:pt idx="4">
                  <c:v>1479.75</c:v>
                </c:pt>
                <c:pt idx="5">
                  <c:v>1444.09</c:v>
                </c:pt>
                <c:pt idx="6">
                  <c:v>1457.3150000000001</c:v>
                </c:pt>
                <c:pt idx="7">
                  <c:v>1445.9349999999999</c:v>
                </c:pt>
                <c:pt idx="8">
                  <c:v>1330.2539999999999</c:v>
                </c:pt>
                <c:pt idx="9">
                  <c:v>1515.999</c:v>
                </c:pt>
                <c:pt idx="10">
                  <c:v>1577.133</c:v>
                </c:pt>
                <c:pt idx="11">
                  <c:v>1740.837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'2014_Load_Days'!$C$59:$C$70</c:f>
              <c:numCache>
                <c:formatCode>dd\-mm\-yyyy</c:formatCode>
                <c:ptCount val="12"/>
                <c:pt idx="0">
                  <c:v>41667</c:v>
                </c:pt>
                <c:pt idx="1">
                  <c:v>41675</c:v>
                </c:pt>
                <c:pt idx="2">
                  <c:v>41703</c:v>
                </c:pt>
                <c:pt idx="3">
                  <c:v>41746</c:v>
                </c:pt>
                <c:pt idx="4">
                  <c:v>41764</c:v>
                </c:pt>
                <c:pt idx="5">
                  <c:v>41802</c:v>
                </c:pt>
                <c:pt idx="6">
                  <c:v>41845</c:v>
                </c:pt>
                <c:pt idx="7">
                  <c:v>41864</c:v>
                </c:pt>
                <c:pt idx="8">
                  <c:v>41908</c:v>
                </c:pt>
                <c:pt idx="9">
                  <c:v>41942</c:v>
                </c:pt>
                <c:pt idx="10">
                  <c:v>41970</c:v>
                </c:pt>
                <c:pt idx="11">
                  <c:v>42004</c:v>
                </c:pt>
              </c:numCache>
            </c:numRef>
          </c:cat>
          <c:val>
            <c:numRef>
              <c:f>'2014_Load_Days'!$AA$59:$AA$70</c:f>
              <c:numCache>
                <c:formatCode>#,##0</c:formatCode>
                <c:ptCount val="12"/>
                <c:pt idx="0">
                  <c:v>1529.8579999999999</c:v>
                </c:pt>
                <c:pt idx="1">
                  <c:v>1443.309</c:v>
                </c:pt>
                <c:pt idx="2">
                  <c:v>1369.5219999999999</c:v>
                </c:pt>
                <c:pt idx="3">
                  <c:v>1409.913</c:v>
                </c:pt>
                <c:pt idx="4">
                  <c:v>1329.5730000000001</c:v>
                </c:pt>
                <c:pt idx="5">
                  <c:v>1314.1010000000001</c:v>
                </c:pt>
                <c:pt idx="6">
                  <c:v>1333.9839999999999</c:v>
                </c:pt>
                <c:pt idx="7">
                  <c:v>1301.7349999999999</c:v>
                </c:pt>
                <c:pt idx="8">
                  <c:v>1219.625</c:v>
                </c:pt>
                <c:pt idx="9">
                  <c:v>1336.8240000000001</c:v>
                </c:pt>
                <c:pt idx="10">
                  <c:v>1412.8969999999999</c:v>
                </c:pt>
                <c:pt idx="11">
                  <c:v>1696.895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48256"/>
        <c:axId val="110854144"/>
      </c:barChart>
      <c:catAx>
        <c:axId val="11084825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0854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854144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0848256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'2014_Load_Days'!$B$74</c:f>
          <c:strCache>
            <c:ptCount val="1"/>
            <c:pt idx="0">
              <c:v>Load curves for days in month with smallest daily consumption</c:v>
            </c:pt>
          </c:strCache>
        </c:strRef>
      </c:tx>
      <c:layout>
        <c:manualLayout>
          <c:xMode val="edge"/>
          <c:yMode val="edge"/>
          <c:x val="0.37112722478576138"/>
          <c:y val="3.5143769968051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166117336849046E-2"/>
          <c:y val="0.17571912396279071"/>
          <c:w val="0.94594594594594594"/>
          <c:h val="0.65175820524380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'2014_Load_Days'!$D$77:$D$88</c:f>
              <c:numCache>
                <c:formatCode>#,##0</c:formatCode>
                <c:ptCount val="12"/>
                <c:pt idx="0" formatCode="0">
                  <c:v>1366.518</c:v>
                </c:pt>
                <c:pt idx="1">
                  <c:v>1231.8389999999999</c:v>
                </c:pt>
                <c:pt idx="2">
                  <c:v>1148.309</c:v>
                </c:pt>
                <c:pt idx="3">
                  <c:v>1122.7940000000001</c:v>
                </c:pt>
                <c:pt idx="4">
                  <c:v>1130.0619999999999</c:v>
                </c:pt>
                <c:pt idx="5">
                  <c:v>1054.287</c:v>
                </c:pt>
                <c:pt idx="6">
                  <c:v>1157.1859999999999</c:v>
                </c:pt>
                <c:pt idx="7">
                  <c:v>1005.6420000000001</c:v>
                </c:pt>
                <c:pt idx="8">
                  <c:v>1056.2729999999999</c:v>
                </c:pt>
                <c:pt idx="9">
                  <c:v>1059.5029999999999</c:v>
                </c:pt>
                <c:pt idx="10">
                  <c:v>1136.5889999999999</c:v>
                </c:pt>
                <c:pt idx="11">
                  <c:v>1215.694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'2014_Load_Days'!$E$77:$E$88</c:f>
              <c:numCache>
                <c:formatCode>#,##0</c:formatCode>
                <c:ptCount val="12"/>
                <c:pt idx="0">
                  <c:v>1286.3340000000001</c:v>
                </c:pt>
                <c:pt idx="1">
                  <c:v>1129.039</c:v>
                </c:pt>
                <c:pt idx="2">
                  <c:v>1052.4549999999999</c:v>
                </c:pt>
                <c:pt idx="3">
                  <c:v>1032.9770000000001</c:v>
                </c:pt>
                <c:pt idx="4">
                  <c:v>1029.251</c:v>
                </c:pt>
                <c:pt idx="5">
                  <c:v>961.17200000000003</c:v>
                </c:pt>
                <c:pt idx="6">
                  <c:v>1051.981</c:v>
                </c:pt>
                <c:pt idx="7">
                  <c:v>972.77800000000002</c:v>
                </c:pt>
                <c:pt idx="8">
                  <c:v>967.12699999999995</c:v>
                </c:pt>
                <c:pt idx="9">
                  <c:v>975.38300000000004</c:v>
                </c:pt>
                <c:pt idx="10">
                  <c:v>1038.8820000000001</c:v>
                </c:pt>
                <c:pt idx="11">
                  <c:v>1108.066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'2014_Load_Days'!$F$77:$F$88</c:f>
              <c:numCache>
                <c:formatCode>#,##0</c:formatCode>
                <c:ptCount val="12"/>
                <c:pt idx="0">
                  <c:v>1189.336</c:v>
                </c:pt>
                <c:pt idx="1">
                  <c:v>1073.278</c:v>
                </c:pt>
                <c:pt idx="2">
                  <c:v>0</c:v>
                </c:pt>
                <c:pt idx="3">
                  <c:v>979.08399999999995</c:v>
                </c:pt>
                <c:pt idx="4">
                  <c:v>967.15300000000002</c:v>
                </c:pt>
                <c:pt idx="5">
                  <c:v>898.303</c:v>
                </c:pt>
                <c:pt idx="6">
                  <c:v>1007.984</c:v>
                </c:pt>
                <c:pt idx="7">
                  <c:v>938.71900000000005</c:v>
                </c:pt>
                <c:pt idx="8">
                  <c:v>937.21500000000003</c:v>
                </c:pt>
                <c:pt idx="9">
                  <c:v>917.23800000000006</c:v>
                </c:pt>
                <c:pt idx="10">
                  <c:v>998.83799999999997</c:v>
                </c:pt>
                <c:pt idx="11">
                  <c:v>1044.3389999999999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'2014_Load_Days'!$G$77:$G$88</c:f>
              <c:numCache>
                <c:formatCode>#,##0</c:formatCode>
                <c:ptCount val="12"/>
                <c:pt idx="0">
                  <c:v>1131.0160000000001</c:v>
                </c:pt>
                <c:pt idx="1">
                  <c:v>1036.4739999999999</c:v>
                </c:pt>
                <c:pt idx="2">
                  <c:v>1023.02</c:v>
                </c:pt>
                <c:pt idx="3">
                  <c:v>952.06</c:v>
                </c:pt>
                <c:pt idx="4">
                  <c:v>934.81399999999996</c:v>
                </c:pt>
                <c:pt idx="5">
                  <c:v>872.346</c:v>
                </c:pt>
                <c:pt idx="6">
                  <c:v>952.21199999999999</c:v>
                </c:pt>
                <c:pt idx="7">
                  <c:v>917.23599999999999</c:v>
                </c:pt>
                <c:pt idx="8">
                  <c:v>904.59199999999998</c:v>
                </c:pt>
                <c:pt idx="9">
                  <c:v>900.25199999999995</c:v>
                </c:pt>
                <c:pt idx="10">
                  <c:v>973.56700000000001</c:v>
                </c:pt>
                <c:pt idx="11">
                  <c:v>1008.71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'2014_Load_Days'!$H$77:$H$88</c:f>
              <c:numCache>
                <c:formatCode>#,##0</c:formatCode>
                <c:ptCount val="12"/>
                <c:pt idx="0">
                  <c:v>1090.961</c:v>
                </c:pt>
                <c:pt idx="1">
                  <c:v>1062.2670000000001</c:v>
                </c:pt>
                <c:pt idx="2">
                  <c:v>1004.35</c:v>
                </c:pt>
                <c:pt idx="3">
                  <c:v>951.76099999999997</c:v>
                </c:pt>
                <c:pt idx="4">
                  <c:v>939.26700000000005</c:v>
                </c:pt>
                <c:pt idx="5">
                  <c:v>860.57399999999996</c:v>
                </c:pt>
                <c:pt idx="6">
                  <c:v>922.08399999999995</c:v>
                </c:pt>
                <c:pt idx="7">
                  <c:v>916.63099999999997</c:v>
                </c:pt>
                <c:pt idx="8">
                  <c:v>908.06500000000005</c:v>
                </c:pt>
                <c:pt idx="9">
                  <c:v>897.52800000000002</c:v>
                </c:pt>
                <c:pt idx="10">
                  <c:v>975.52099999999996</c:v>
                </c:pt>
                <c:pt idx="11">
                  <c:v>1011.668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'2014_Load_Days'!$I$77:$I$88</c:f>
              <c:numCache>
                <c:formatCode>#,##0</c:formatCode>
                <c:ptCount val="12"/>
                <c:pt idx="0">
                  <c:v>1103.4929999999999</c:v>
                </c:pt>
                <c:pt idx="1">
                  <c:v>1080.0350000000001</c:v>
                </c:pt>
                <c:pt idx="2">
                  <c:v>1021.04</c:v>
                </c:pt>
                <c:pt idx="3">
                  <c:v>968.96</c:v>
                </c:pt>
                <c:pt idx="4">
                  <c:v>945.69899999999996</c:v>
                </c:pt>
                <c:pt idx="5">
                  <c:v>852.89099999999996</c:v>
                </c:pt>
                <c:pt idx="6">
                  <c:v>903.52599999999995</c:v>
                </c:pt>
                <c:pt idx="7">
                  <c:v>941.62800000000004</c:v>
                </c:pt>
                <c:pt idx="8">
                  <c:v>918.53899999999999</c:v>
                </c:pt>
                <c:pt idx="9">
                  <c:v>927.625</c:v>
                </c:pt>
                <c:pt idx="10">
                  <c:v>1022.943</c:v>
                </c:pt>
                <c:pt idx="11">
                  <c:v>1054.42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'2014_Load_Days'!$J$77:$J$88</c:f>
              <c:numCache>
                <c:formatCode>#,##0</c:formatCode>
                <c:ptCount val="12"/>
                <c:pt idx="0">
                  <c:v>1095.6130000000001</c:v>
                </c:pt>
                <c:pt idx="1">
                  <c:v>1145.454</c:v>
                </c:pt>
                <c:pt idx="2">
                  <c:v>1046.345</c:v>
                </c:pt>
                <c:pt idx="3">
                  <c:v>1000.158</c:v>
                </c:pt>
                <c:pt idx="4">
                  <c:v>995.93399999999997</c:v>
                </c:pt>
                <c:pt idx="5">
                  <c:v>900.37599999999998</c:v>
                </c:pt>
                <c:pt idx="6">
                  <c:v>943.45299999999997</c:v>
                </c:pt>
                <c:pt idx="7">
                  <c:v>936.85400000000004</c:v>
                </c:pt>
                <c:pt idx="8">
                  <c:v>945.19500000000005</c:v>
                </c:pt>
                <c:pt idx="9">
                  <c:v>970.05100000000004</c:v>
                </c:pt>
                <c:pt idx="10">
                  <c:v>1052.1980000000001</c:v>
                </c:pt>
                <c:pt idx="11">
                  <c:v>1114.6179999999999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'2014_Load_Days'!$K$77:$K$88</c:f>
              <c:numCache>
                <c:formatCode>#,##0</c:formatCode>
                <c:ptCount val="12"/>
                <c:pt idx="0">
                  <c:v>1120.796</c:v>
                </c:pt>
                <c:pt idx="1">
                  <c:v>1277.145</c:v>
                </c:pt>
                <c:pt idx="2">
                  <c:v>1148.53</c:v>
                </c:pt>
                <c:pt idx="3">
                  <c:v>1126.7850000000001</c:v>
                </c:pt>
                <c:pt idx="4">
                  <c:v>1131.5360000000001</c:v>
                </c:pt>
                <c:pt idx="5">
                  <c:v>1031.261</c:v>
                </c:pt>
                <c:pt idx="6">
                  <c:v>1074.8309999999999</c:v>
                </c:pt>
                <c:pt idx="7">
                  <c:v>1073.9839999999999</c:v>
                </c:pt>
                <c:pt idx="8">
                  <c:v>1070.58</c:v>
                </c:pt>
                <c:pt idx="9">
                  <c:v>1106.941</c:v>
                </c:pt>
                <c:pt idx="10">
                  <c:v>1193.7629999999999</c:v>
                </c:pt>
                <c:pt idx="11">
                  <c:v>1201.5650000000001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'2014_Load_Days'!$L$77:$L$88</c:f>
              <c:numCache>
                <c:formatCode>#,##0</c:formatCode>
                <c:ptCount val="12"/>
                <c:pt idx="0">
                  <c:v>1215.079</c:v>
                </c:pt>
                <c:pt idx="1">
                  <c:v>1426.2349999999999</c:v>
                </c:pt>
                <c:pt idx="2">
                  <c:v>1299.653</c:v>
                </c:pt>
                <c:pt idx="3">
                  <c:v>1263.2149999999999</c:v>
                </c:pt>
                <c:pt idx="4">
                  <c:v>1264.614</c:v>
                </c:pt>
                <c:pt idx="5">
                  <c:v>1191.0609999999999</c:v>
                </c:pt>
                <c:pt idx="6">
                  <c:v>1214.4280000000001</c:v>
                </c:pt>
                <c:pt idx="7">
                  <c:v>1225.827</c:v>
                </c:pt>
                <c:pt idx="8">
                  <c:v>1228.816</c:v>
                </c:pt>
                <c:pt idx="9">
                  <c:v>1265.6079999999999</c:v>
                </c:pt>
                <c:pt idx="10">
                  <c:v>1347.5429999999999</c:v>
                </c:pt>
                <c:pt idx="11">
                  <c:v>1373.287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'2014_Load_Days'!$M$77:$M$88</c:f>
              <c:numCache>
                <c:formatCode>#,##0</c:formatCode>
                <c:ptCount val="12"/>
                <c:pt idx="0">
                  <c:v>1315.912</c:v>
                </c:pt>
                <c:pt idx="1">
                  <c:v>1510.6079999999999</c:v>
                </c:pt>
                <c:pt idx="2">
                  <c:v>1421.847</c:v>
                </c:pt>
                <c:pt idx="3">
                  <c:v>1371.7380000000001</c:v>
                </c:pt>
                <c:pt idx="4">
                  <c:v>1334.6289999999999</c:v>
                </c:pt>
                <c:pt idx="5">
                  <c:v>1307.3820000000001</c:v>
                </c:pt>
                <c:pt idx="6">
                  <c:v>1326.2560000000001</c:v>
                </c:pt>
                <c:pt idx="7">
                  <c:v>1344.5060000000001</c:v>
                </c:pt>
                <c:pt idx="8">
                  <c:v>1338.32</c:v>
                </c:pt>
                <c:pt idx="9">
                  <c:v>1355.4680000000001</c:v>
                </c:pt>
                <c:pt idx="10">
                  <c:v>1442.451</c:v>
                </c:pt>
                <c:pt idx="11">
                  <c:v>1525.913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'2014_Load_Days'!$N$77:$N$88</c:f>
              <c:numCache>
                <c:formatCode>#,##0</c:formatCode>
                <c:ptCount val="12"/>
                <c:pt idx="0">
                  <c:v>1417.3230000000001</c:v>
                </c:pt>
                <c:pt idx="1">
                  <c:v>1555.46</c:v>
                </c:pt>
                <c:pt idx="2">
                  <c:v>1450.748</c:v>
                </c:pt>
                <c:pt idx="3">
                  <c:v>1416.867</c:v>
                </c:pt>
                <c:pt idx="4">
                  <c:v>1336.2619999999999</c:v>
                </c:pt>
                <c:pt idx="5">
                  <c:v>1342.6420000000001</c:v>
                </c:pt>
                <c:pt idx="6">
                  <c:v>1395.732</c:v>
                </c:pt>
                <c:pt idx="7">
                  <c:v>1401.5170000000001</c:v>
                </c:pt>
                <c:pt idx="8">
                  <c:v>1386.1020000000001</c:v>
                </c:pt>
                <c:pt idx="9">
                  <c:v>1389.337</c:v>
                </c:pt>
                <c:pt idx="10">
                  <c:v>1471.3720000000001</c:v>
                </c:pt>
                <c:pt idx="11">
                  <c:v>1556.2149999999999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'2014_Load_Days'!$O$77:$O$88</c:f>
              <c:numCache>
                <c:formatCode>#,##0</c:formatCode>
                <c:ptCount val="12"/>
                <c:pt idx="0">
                  <c:v>1452.43</c:v>
                </c:pt>
                <c:pt idx="1">
                  <c:v>1535.7170000000001</c:v>
                </c:pt>
                <c:pt idx="2">
                  <c:v>1444.047</c:v>
                </c:pt>
                <c:pt idx="3">
                  <c:v>1405.2860000000001</c:v>
                </c:pt>
                <c:pt idx="4">
                  <c:v>1297.163</c:v>
                </c:pt>
                <c:pt idx="5">
                  <c:v>1349.0219999999999</c:v>
                </c:pt>
                <c:pt idx="6">
                  <c:v>1393.7819999999999</c:v>
                </c:pt>
                <c:pt idx="7">
                  <c:v>1423.999</c:v>
                </c:pt>
                <c:pt idx="8">
                  <c:v>1377.6189999999999</c:v>
                </c:pt>
                <c:pt idx="9">
                  <c:v>1369.944</c:v>
                </c:pt>
                <c:pt idx="10">
                  <c:v>1456.1489999999999</c:v>
                </c:pt>
                <c:pt idx="11">
                  <c:v>1591.357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'2014_Load_Days'!$P$77:$P$88</c:f>
              <c:numCache>
                <c:formatCode>#,##0</c:formatCode>
                <c:ptCount val="12"/>
                <c:pt idx="0">
                  <c:v>1472.1869999999999</c:v>
                </c:pt>
                <c:pt idx="1">
                  <c:v>1492.6569999999999</c:v>
                </c:pt>
                <c:pt idx="2">
                  <c:v>1421.181</c:v>
                </c:pt>
                <c:pt idx="3">
                  <c:v>1392.8989999999999</c:v>
                </c:pt>
                <c:pt idx="4">
                  <c:v>1248.136</c:v>
                </c:pt>
                <c:pt idx="5">
                  <c:v>1327.18</c:v>
                </c:pt>
                <c:pt idx="6">
                  <c:v>1383.0029999999999</c:v>
                </c:pt>
                <c:pt idx="7">
                  <c:v>1408.921</c:v>
                </c:pt>
                <c:pt idx="8">
                  <c:v>1371.6130000000001</c:v>
                </c:pt>
                <c:pt idx="9">
                  <c:v>1353.6179999999999</c:v>
                </c:pt>
                <c:pt idx="10">
                  <c:v>1439.4749999999999</c:v>
                </c:pt>
                <c:pt idx="11">
                  <c:v>1599.5309999999999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'2014_Load_Days'!$Q$77:$Q$88</c:f>
              <c:numCache>
                <c:formatCode>#,##0</c:formatCode>
                <c:ptCount val="12"/>
                <c:pt idx="0">
                  <c:v>1506.413</c:v>
                </c:pt>
                <c:pt idx="1">
                  <c:v>1461.018</c:v>
                </c:pt>
                <c:pt idx="2">
                  <c:v>1378.2909999999999</c:v>
                </c:pt>
                <c:pt idx="3">
                  <c:v>1373.923</c:v>
                </c:pt>
                <c:pt idx="4">
                  <c:v>1206.2180000000001</c:v>
                </c:pt>
                <c:pt idx="5">
                  <c:v>1319.5740000000001</c:v>
                </c:pt>
                <c:pt idx="6">
                  <c:v>1363.6610000000001</c:v>
                </c:pt>
                <c:pt idx="7">
                  <c:v>1375.383</c:v>
                </c:pt>
                <c:pt idx="8">
                  <c:v>1356.627</c:v>
                </c:pt>
                <c:pt idx="9">
                  <c:v>1314.96</c:v>
                </c:pt>
                <c:pt idx="10">
                  <c:v>1404.07</c:v>
                </c:pt>
                <c:pt idx="11">
                  <c:v>1584.6369999999999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'2014_Load_Days'!$R$77:$R$88</c:f>
              <c:numCache>
                <c:formatCode>#,##0</c:formatCode>
                <c:ptCount val="12"/>
                <c:pt idx="0">
                  <c:v>1485.94</c:v>
                </c:pt>
                <c:pt idx="1">
                  <c:v>1397.41</c:v>
                </c:pt>
                <c:pt idx="2">
                  <c:v>1332.742</c:v>
                </c:pt>
                <c:pt idx="3">
                  <c:v>1366.174</c:v>
                </c:pt>
                <c:pt idx="4">
                  <c:v>1188.931</c:v>
                </c:pt>
                <c:pt idx="5">
                  <c:v>1286.4480000000001</c:v>
                </c:pt>
                <c:pt idx="6">
                  <c:v>1312.7080000000001</c:v>
                </c:pt>
                <c:pt idx="7">
                  <c:v>1341.981</c:v>
                </c:pt>
                <c:pt idx="8">
                  <c:v>1310.4549999999999</c:v>
                </c:pt>
                <c:pt idx="9">
                  <c:v>1287.546</c:v>
                </c:pt>
                <c:pt idx="10">
                  <c:v>1371.3979999999999</c:v>
                </c:pt>
                <c:pt idx="11">
                  <c:v>1574.828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'2014_Load_Days'!$S$77:$S$88</c:f>
              <c:numCache>
                <c:formatCode>#,##0</c:formatCode>
                <c:ptCount val="12"/>
                <c:pt idx="0">
                  <c:v>1507.2080000000001</c:v>
                </c:pt>
                <c:pt idx="1">
                  <c:v>1376.6479999999999</c:v>
                </c:pt>
                <c:pt idx="2">
                  <c:v>1311.7729999999999</c:v>
                </c:pt>
                <c:pt idx="3">
                  <c:v>1343.2059999999999</c:v>
                </c:pt>
                <c:pt idx="4">
                  <c:v>1154.8530000000001</c:v>
                </c:pt>
                <c:pt idx="5">
                  <c:v>1274.5329999999999</c:v>
                </c:pt>
                <c:pt idx="6">
                  <c:v>1279.1600000000001</c:v>
                </c:pt>
                <c:pt idx="7">
                  <c:v>1295.671</c:v>
                </c:pt>
                <c:pt idx="8">
                  <c:v>1305.02</c:v>
                </c:pt>
                <c:pt idx="9">
                  <c:v>1254.6790000000001</c:v>
                </c:pt>
                <c:pt idx="10">
                  <c:v>1393.492</c:v>
                </c:pt>
                <c:pt idx="11">
                  <c:v>1589.7460000000001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'2014_Load_Days'!$T$77:$T$88</c:f>
              <c:numCache>
                <c:formatCode>#,##0</c:formatCode>
                <c:ptCount val="12"/>
                <c:pt idx="0">
                  <c:v>1585.828</c:v>
                </c:pt>
                <c:pt idx="1">
                  <c:v>1427.5989999999999</c:v>
                </c:pt>
                <c:pt idx="2">
                  <c:v>1318.615</c:v>
                </c:pt>
                <c:pt idx="3">
                  <c:v>1343.2280000000001</c:v>
                </c:pt>
                <c:pt idx="4">
                  <c:v>1123.1780000000001</c:v>
                </c:pt>
                <c:pt idx="5">
                  <c:v>1271.8789999999999</c:v>
                </c:pt>
                <c:pt idx="6">
                  <c:v>1291.2170000000001</c:v>
                </c:pt>
                <c:pt idx="7">
                  <c:v>1287.1369999999999</c:v>
                </c:pt>
                <c:pt idx="8">
                  <c:v>1292.672</c:v>
                </c:pt>
                <c:pt idx="9">
                  <c:v>1252.3889999999999</c:v>
                </c:pt>
                <c:pt idx="10">
                  <c:v>1528.174</c:v>
                </c:pt>
                <c:pt idx="11">
                  <c:v>1747.165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'2014_Load_Days'!$U$77:$U$88</c:f>
              <c:numCache>
                <c:formatCode>#,##0</c:formatCode>
                <c:ptCount val="12"/>
                <c:pt idx="0">
                  <c:v>1675.77</c:v>
                </c:pt>
                <c:pt idx="1">
                  <c:v>1623.212</c:v>
                </c:pt>
                <c:pt idx="2">
                  <c:v>1312.1610000000001</c:v>
                </c:pt>
                <c:pt idx="3">
                  <c:v>1333.9069999999999</c:v>
                </c:pt>
                <c:pt idx="4">
                  <c:v>1111.335</c:v>
                </c:pt>
                <c:pt idx="5">
                  <c:v>1281.655</c:v>
                </c:pt>
                <c:pt idx="6">
                  <c:v>1276.1199999999999</c:v>
                </c:pt>
                <c:pt idx="7">
                  <c:v>1263.8320000000001</c:v>
                </c:pt>
                <c:pt idx="8">
                  <c:v>1298.796</c:v>
                </c:pt>
                <c:pt idx="9">
                  <c:v>1274.7360000000001</c:v>
                </c:pt>
                <c:pt idx="10">
                  <c:v>1731.3510000000001</c:v>
                </c:pt>
                <c:pt idx="11">
                  <c:v>1794.739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'2014_Load_Days'!$V$77:$V$88</c:f>
              <c:numCache>
                <c:formatCode>#,##0</c:formatCode>
                <c:ptCount val="12"/>
                <c:pt idx="0">
                  <c:v>1639.61</c:v>
                </c:pt>
                <c:pt idx="1">
                  <c:v>1744.3689999999999</c:v>
                </c:pt>
                <c:pt idx="2">
                  <c:v>1357.48</c:v>
                </c:pt>
                <c:pt idx="3">
                  <c:v>1380.0740000000001</c:v>
                </c:pt>
                <c:pt idx="4">
                  <c:v>1146.896</c:v>
                </c:pt>
                <c:pt idx="5">
                  <c:v>1302.828</c:v>
                </c:pt>
                <c:pt idx="6">
                  <c:v>1300.0999999999999</c:v>
                </c:pt>
                <c:pt idx="7">
                  <c:v>1267.924</c:v>
                </c:pt>
                <c:pt idx="8">
                  <c:v>1345.1880000000001</c:v>
                </c:pt>
                <c:pt idx="9">
                  <c:v>1431.502</c:v>
                </c:pt>
                <c:pt idx="10">
                  <c:v>1698.6969999999999</c:v>
                </c:pt>
                <c:pt idx="11">
                  <c:v>1757.6890000000001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'2014_Load_Days'!$W$77:$W$88</c:f>
              <c:numCache>
                <c:formatCode>#,##0</c:formatCode>
                <c:ptCount val="12"/>
                <c:pt idx="0">
                  <c:v>1628.1610000000001</c:v>
                </c:pt>
                <c:pt idx="1">
                  <c:v>1733.059</c:v>
                </c:pt>
                <c:pt idx="2">
                  <c:v>1598.0219999999999</c:v>
                </c:pt>
                <c:pt idx="3">
                  <c:v>1459.115</c:v>
                </c:pt>
                <c:pt idx="4">
                  <c:v>1255.9079999999999</c:v>
                </c:pt>
                <c:pt idx="5">
                  <c:v>1371.2529999999999</c:v>
                </c:pt>
                <c:pt idx="6">
                  <c:v>1351.19</c:v>
                </c:pt>
                <c:pt idx="7">
                  <c:v>1359.0940000000001</c:v>
                </c:pt>
                <c:pt idx="8">
                  <c:v>1509.5319999999999</c:v>
                </c:pt>
                <c:pt idx="9">
                  <c:v>1550.8889999999999</c:v>
                </c:pt>
                <c:pt idx="10">
                  <c:v>1650.7460000000001</c:v>
                </c:pt>
                <c:pt idx="11">
                  <c:v>1740.482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'2014_Load_Days'!$X$77:$X$88</c:f>
              <c:numCache>
                <c:formatCode>#,##0</c:formatCode>
                <c:ptCount val="12"/>
                <c:pt idx="0">
                  <c:v>1585.3620000000001</c:v>
                </c:pt>
                <c:pt idx="1">
                  <c:v>1670.961</c:v>
                </c:pt>
                <c:pt idx="2">
                  <c:v>1715.9860000000001</c:v>
                </c:pt>
                <c:pt idx="3">
                  <c:v>1565.0409999999999</c:v>
                </c:pt>
                <c:pt idx="4">
                  <c:v>1432.47</c:v>
                </c:pt>
                <c:pt idx="5">
                  <c:v>1456.684</c:v>
                </c:pt>
                <c:pt idx="6">
                  <c:v>1410.885</c:v>
                </c:pt>
                <c:pt idx="7">
                  <c:v>1512.798</c:v>
                </c:pt>
                <c:pt idx="8">
                  <c:v>1556.924</c:v>
                </c:pt>
                <c:pt idx="9">
                  <c:v>1498.15</c:v>
                </c:pt>
                <c:pt idx="10">
                  <c:v>1594.8589999999999</c:v>
                </c:pt>
                <c:pt idx="11">
                  <c:v>1685.7180000000001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'2014_Load_Days'!$Y$77:$Y$88</c:f>
              <c:numCache>
                <c:formatCode>#,##0</c:formatCode>
                <c:ptCount val="12"/>
                <c:pt idx="0">
                  <c:v>1532.373</c:v>
                </c:pt>
                <c:pt idx="1">
                  <c:v>1570.3610000000001</c:v>
                </c:pt>
                <c:pt idx="2">
                  <c:v>1621.104</c:v>
                </c:pt>
                <c:pt idx="3">
                  <c:v>1495.0070000000001</c:v>
                </c:pt>
                <c:pt idx="4">
                  <c:v>1414.182</c:v>
                </c:pt>
                <c:pt idx="5">
                  <c:v>1466.8119999999999</c:v>
                </c:pt>
                <c:pt idx="6">
                  <c:v>1457.412</c:v>
                </c:pt>
                <c:pt idx="7">
                  <c:v>1435.6379999999999</c:v>
                </c:pt>
                <c:pt idx="8">
                  <c:v>1425.2670000000001</c:v>
                </c:pt>
                <c:pt idx="9">
                  <c:v>1413.3679999999999</c:v>
                </c:pt>
                <c:pt idx="10">
                  <c:v>1487.635</c:v>
                </c:pt>
                <c:pt idx="11">
                  <c:v>1588.529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'2014_Load_Days'!$Z$77:$Z$88</c:f>
              <c:numCache>
                <c:formatCode>#,##0</c:formatCode>
                <c:ptCount val="12"/>
                <c:pt idx="0">
                  <c:v>1463.221</c:v>
                </c:pt>
                <c:pt idx="1">
                  <c:v>1431.798</c:v>
                </c:pt>
                <c:pt idx="2">
                  <c:v>1466.183</c:v>
                </c:pt>
                <c:pt idx="3">
                  <c:v>1357.7840000000001</c:v>
                </c:pt>
                <c:pt idx="4">
                  <c:v>1290.5260000000001</c:v>
                </c:pt>
                <c:pt idx="5">
                  <c:v>1315.6679999999999</c:v>
                </c:pt>
                <c:pt idx="6">
                  <c:v>1339.6969999999999</c:v>
                </c:pt>
                <c:pt idx="7">
                  <c:v>1297.4349999999999</c:v>
                </c:pt>
                <c:pt idx="8">
                  <c:v>1273.115</c:v>
                </c:pt>
                <c:pt idx="9">
                  <c:v>1310.51</c:v>
                </c:pt>
                <c:pt idx="10">
                  <c:v>1338.2819999999999</c:v>
                </c:pt>
                <c:pt idx="11">
                  <c:v>1471.932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'2014_Load_Days'!$C$77:$C$88</c:f>
              <c:numCache>
                <c:formatCode>dd\-mm\-yyyy</c:formatCode>
                <c:ptCount val="12"/>
                <c:pt idx="0">
                  <c:v>41640</c:v>
                </c:pt>
                <c:pt idx="1">
                  <c:v>41686</c:v>
                </c:pt>
                <c:pt idx="2">
                  <c:v>41728</c:v>
                </c:pt>
                <c:pt idx="3">
                  <c:v>41756</c:v>
                </c:pt>
                <c:pt idx="4">
                  <c:v>41760</c:v>
                </c:pt>
                <c:pt idx="5">
                  <c:v>41791</c:v>
                </c:pt>
                <c:pt idx="6">
                  <c:v>41833</c:v>
                </c:pt>
                <c:pt idx="7">
                  <c:v>41875</c:v>
                </c:pt>
                <c:pt idx="8">
                  <c:v>41896</c:v>
                </c:pt>
                <c:pt idx="9">
                  <c:v>41917</c:v>
                </c:pt>
                <c:pt idx="10">
                  <c:v>41952</c:v>
                </c:pt>
                <c:pt idx="11">
                  <c:v>41980</c:v>
                </c:pt>
              </c:numCache>
            </c:numRef>
          </c:cat>
          <c:val>
            <c:numRef>
              <c:f>'2014_Load_Days'!$AA$77:$AA$88</c:f>
              <c:numCache>
                <c:formatCode>#,##0</c:formatCode>
                <c:ptCount val="12"/>
                <c:pt idx="0">
                  <c:v>1352.4359999999999</c:v>
                </c:pt>
                <c:pt idx="1">
                  <c:v>1270.896</c:v>
                </c:pt>
                <c:pt idx="2">
                  <c:v>1301.046</c:v>
                </c:pt>
                <c:pt idx="3">
                  <c:v>1198.2539999999999</c:v>
                </c:pt>
                <c:pt idx="4">
                  <c:v>1188.1310000000001</c:v>
                </c:pt>
                <c:pt idx="5">
                  <c:v>1152.1099999999999</c:v>
                </c:pt>
                <c:pt idx="6">
                  <c:v>1229.0409999999999</c:v>
                </c:pt>
                <c:pt idx="7">
                  <c:v>1155.1489999999999</c:v>
                </c:pt>
                <c:pt idx="8">
                  <c:v>1114.058</c:v>
                </c:pt>
                <c:pt idx="9">
                  <c:v>1176.529</c:v>
                </c:pt>
                <c:pt idx="10">
                  <c:v>1207.7850000000001</c:v>
                </c:pt>
                <c:pt idx="11">
                  <c:v>1312.904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61344"/>
        <c:axId val="111162880"/>
      </c:barChart>
      <c:catAx>
        <c:axId val="11116134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116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162880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1161344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600"/>
              <a:t>Monthly overview of the highest and </a:t>
            </a:r>
            <a:r>
              <a:rPr lang="bs-Latn-BA" sz="1600"/>
              <a:t>lowest </a:t>
            </a:r>
            <a:r>
              <a:rPr lang="en-US" sz="1600"/>
              <a:t>load in 20</a:t>
            </a:r>
            <a:r>
              <a:rPr lang="bs-Latn-BA" sz="1600"/>
              <a:t>14</a:t>
            </a:r>
            <a:r>
              <a:rPr lang="en-US" sz="1600"/>
              <a:t>
</a:t>
            </a:r>
          </a:p>
        </c:rich>
      </c:tx>
      <c:layout>
        <c:manualLayout>
          <c:xMode val="edge"/>
          <c:yMode val="edge"/>
          <c:x val="0.18923117674368117"/>
          <c:y val="3.0434947268055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87627370212646E-2"/>
          <c:y val="0.19711538461538461"/>
          <c:w val="0.90062166429400248"/>
          <c:h val="0.567307692307692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4.659565330244976E-4"/>
                  <c:y val="-1.7253937007873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759624251093977E-5"/>
                  <c:y val="-1.99346355743993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'2014_Load_Statistic'!$B$4:$B$15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'2014_Load_Statistic'!$C$4:$C$15</c:f>
              <c:numCache>
                <c:formatCode>#,##0</c:formatCode>
                <c:ptCount val="12"/>
                <c:pt idx="0">
                  <c:v>1966.2080000000001</c:v>
                </c:pt>
                <c:pt idx="1">
                  <c:v>1898.133</c:v>
                </c:pt>
                <c:pt idx="2">
                  <c:v>1823.8389999999999</c:v>
                </c:pt>
                <c:pt idx="3">
                  <c:v>1792.67</c:v>
                </c:pt>
                <c:pt idx="4">
                  <c:v>1657.346</c:v>
                </c:pt>
                <c:pt idx="5">
                  <c:v>1598.6220000000001</c:v>
                </c:pt>
                <c:pt idx="6">
                  <c:v>1615.355</c:v>
                </c:pt>
                <c:pt idx="7">
                  <c:v>1647.462</c:v>
                </c:pt>
                <c:pt idx="8">
                  <c:v>1691.673</c:v>
                </c:pt>
                <c:pt idx="9">
                  <c:v>1876.3610000000001</c:v>
                </c:pt>
                <c:pt idx="10">
                  <c:v>1903.922</c:v>
                </c:pt>
                <c:pt idx="11">
                  <c:v>2207.1779999999999</c:v>
                </c:pt>
              </c:numCache>
            </c:numRef>
          </c:val>
        </c:ser>
        <c:ser>
          <c:idx val="1"/>
          <c:order val="1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'2014_Load_Statistic'!$B$4:$B$15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'2014_Load_Statistic'!$F$4:$F$15</c:f>
              <c:numCache>
                <c:formatCode>#,##0</c:formatCode>
                <c:ptCount val="12"/>
                <c:pt idx="0">
                  <c:v>997.16200000000003</c:v>
                </c:pt>
                <c:pt idx="1">
                  <c:v>992.38800000000003</c:v>
                </c:pt>
                <c:pt idx="2">
                  <c:v>945.23</c:v>
                </c:pt>
                <c:pt idx="3">
                  <c:v>916.63900000000001</c:v>
                </c:pt>
                <c:pt idx="4">
                  <c:v>845.35900000000004</c:v>
                </c:pt>
                <c:pt idx="5">
                  <c:v>852.89099999999996</c:v>
                </c:pt>
                <c:pt idx="6">
                  <c:v>903.52599999999995</c:v>
                </c:pt>
                <c:pt idx="7">
                  <c:v>833.322</c:v>
                </c:pt>
                <c:pt idx="8">
                  <c:v>858.81399999999996</c:v>
                </c:pt>
                <c:pt idx="9">
                  <c:v>896.04600000000005</c:v>
                </c:pt>
                <c:pt idx="10">
                  <c:v>947.84900000000005</c:v>
                </c:pt>
                <c:pt idx="11">
                  <c:v>992.10400000000004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1267200"/>
        <c:axId val="111273088"/>
      </c:barChart>
      <c:catAx>
        <c:axId val="11126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127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730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1267200"/>
        <c:crosses val="autoZero"/>
        <c:crossBetween val="between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Monthly overview of the highest and </a:t>
            </a:r>
            <a:r>
              <a:rPr lang="bs-Latn-BA" sz="1200"/>
              <a:t>lowest </a:t>
            </a:r>
            <a:r>
              <a:rPr lang="en-US" sz="1200"/>
              <a:t>load in 2013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772806080912596E-2"/>
          <c:y val="0.23275663458734325"/>
          <c:w val="0.90005296735436402"/>
          <c:h val="0.5215791776027997"/>
        </c:manualLayout>
      </c:layout>
      <c:barChart>
        <c:barDir val="col"/>
        <c:grouping val="clustered"/>
        <c:varyColors val="0"/>
        <c:ser>
          <c:idx val="0"/>
          <c:order val="0"/>
          <c:tx>
            <c:v>Max</c:v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'2014_Load_Statistic'!$B$4:$B$15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'2014_Load_Statistic'!$C$4:$C$15</c:f>
              <c:numCache>
                <c:formatCode>#,##0</c:formatCode>
                <c:ptCount val="12"/>
                <c:pt idx="0">
                  <c:v>1966.2080000000001</c:v>
                </c:pt>
                <c:pt idx="1">
                  <c:v>1898.133</c:v>
                </c:pt>
                <c:pt idx="2">
                  <c:v>1823.8389999999999</c:v>
                </c:pt>
                <c:pt idx="3">
                  <c:v>1792.67</c:v>
                </c:pt>
                <c:pt idx="4">
                  <c:v>1657.346</c:v>
                </c:pt>
                <c:pt idx="5">
                  <c:v>1598.6220000000001</c:v>
                </c:pt>
                <c:pt idx="6">
                  <c:v>1615.355</c:v>
                </c:pt>
                <c:pt idx="7">
                  <c:v>1647.462</c:v>
                </c:pt>
                <c:pt idx="8">
                  <c:v>1691.673</c:v>
                </c:pt>
                <c:pt idx="9">
                  <c:v>1876.3610000000001</c:v>
                </c:pt>
                <c:pt idx="10">
                  <c:v>1903.922</c:v>
                </c:pt>
                <c:pt idx="11">
                  <c:v>2207.1779999999999</c:v>
                </c:pt>
              </c:numCache>
            </c:numRef>
          </c:val>
        </c:ser>
        <c:ser>
          <c:idx val="1"/>
          <c:order val="1"/>
          <c:tx>
            <c:v>min</c:v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'2014_Load_Statistic'!$B$4:$B$15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'2014_Load_Statistic'!$F$4:$F$15</c:f>
              <c:numCache>
                <c:formatCode>#,##0</c:formatCode>
                <c:ptCount val="12"/>
                <c:pt idx="0">
                  <c:v>997.16200000000003</c:v>
                </c:pt>
                <c:pt idx="1">
                  <c:v>992.38800000000003</c:v>
                </c:pt>
                <c:pt idx="2">
                  <c:v>945.23</c:v>
                </c:pt>
                <c:pt idx="3">
                  <c:v>916.63900000000001</c:v>
                </c:pt>
                <c:pt idx="4">
                  <c:v>845.35900000000004</c:v>
                </c:pt>
                <c:pt idx="5">
                  <c:v>852.89099999999996</c:v>
                </c:pt>
                <c:pt idx="6">
                  <c:v>903.52599999999995</c:v>
                </c:pt>
                <c:pt idx="7">
                  <c:v>833.322</c:v>
                </c:pt>
                <c:pt idx="8">
                  <c:v>858.81399999999996</c:v>
                </c:pt>
                <c:pt idx="9">
                  <c:v>896.04600000000005</c:v>
                </c:pt>
                <c:pt idx="10">
                  <c:v>947.84900000000005</c:v>
                </c:pt>
                <c:pt idx="11">
                  <c:v>992.10400000000004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111299200"/>
        <c:axId val="111309184"/>
      </c:barChart>
      <c:catAx>
        <c:axId val="1112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309184"/>
        <c:crosses val="autoZero"/>
        <c:auto val="1"/>
        <c:lblAlgn val="ctr"/>
        <c:lblOffset val="100"/>
        <c:noMultiLvlLbl val="0"/>
      </c:catAx>
      <c:valAx>
        <c:axId val="111309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299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3622588085580218"/>
          <c:y val="0.16203708962609181"/>
          <c:w val="0.1334784061083274"/>
          <c:h val="7.8359795189535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27</xdr:row>
      <xdr:rowOff>962025</xdr:rowOff>
    </xdr:from>
    <xdr:to>
      <xdr:col>16</xdr:col>
      <xdr:colOff>647700</xdr:colOff>
      <xdr:row>27</xdr:row>
      <xdr:rowOff>4543425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11339</xdr:colOff>
      <xdr:row>16</xdr:row>
      <xdr:rowOff>19050</xdr:rowOff>
    </xdr:from>
    <xdr:to>
      <xdr:col>11</xdr:col>
      <xdr:colOff>1077232</xdr:colOff>
      <xdr:row>35</xdr:row>
      <xdr:rowOff>180975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654050</xdr:colOff>
      <xdr:row>16</xdr:row>
      <xdr:rowOff>192768</xdr:rowOff>
    </xdr:from>
    <xdr:to>
      <xdr:col>19</xdr:col>
      <xdr:colOff>825500</xdr:colOff>
      <xdr:row>31</xdr:row>
      <xdr:rowOff>68036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0.09288</cdr:x>
      <cdr:y>0.13437</cdr:y>
    </cdr:from>
    <cdr:to>
      <cdr:x>0.1622</cdr:x>
      <cdr:y>0.18503</cdr:y>
    </cdr:to>
    <cdr:sp macro="" textlink="">
      <cdr:nvSpPr>
        <cdr:cNvPr id="228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0433" y="542854"/>
          <a:ext cx="657129" cy="20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MWh/h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0.08027</cdr:x>
      <cdr:y>0.14658</cdr:y>
    </cdr:from>
    <cdr:to>
      <cdr:x>0.19366</cdr:x>
      <cdr:y>0.24165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5733" y="402091"/>
          <a:ext cx="714375" cy="260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100"/>
            <a:t>MWh/h</a:t>
          </a:r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23</xdr:row>
      <xdr:rowOff>0</xdr:rowOff>
    </xdr:from>
    <xdr:to>
      <xdr:col>14</xdr:col>
      <xdr:colOff>66675</xdr:colOff>
      <xdr:row>23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0.06171</cdr:x>
      <cdr:y>0.20139</cdr:y>
    </cdr:from>
    <cdr:to>
      <cdr:x>0.13766</cdr:x>
      <cdr:y>0.32176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552451"/>
          <a:ext cx="6096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200"/>
            <a:t>GWh</a:t>
          </a:r>
          <a:endParaRPr lang="en-U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419100</xdr:colOff>
      <xdr:row>2</xdr:row>
      <xdr:rowOff>200025</xdr:rowOff>
    </xdr:from>
    <xdr:to>
      <xdr:col>52</xdr:col>
      <xdr:colOff>200025</xdr:colOff>
      <xdr:row>15</xdr:row>
      <xdr:rowOff>209550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409575</xdr:colOff>
      <xdr:row>39</xdr:row>
      <xdr:rowOff>9525</xdr:rowOff>
    </xdr:from>
    <xdr:to>
      <xdr:col>52</xdr:col>
      <xdr:colOff>257175</xdr:colOff>
      <xdr:row>52</xdr:row>
      <xdr:rowOff>28575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419100</xdr:colOff>
      <xdr:row>20</xdr:row>
      <xdr:rowOff>219075</xdr:rowOff>
    </xdr:from>
    <xdr:to>
      <xdr:col>52</xdr:col>
      <xdr:colOff>238125</xdr:colOff>
      <xdr:row>34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419100</xdr:colOff>
      <xdr:row>56</xdr:row>
      <xdr:rowOff>219075</xdr:rowOff>
    </xdr:from>
    <xdr:to>
      <xdr:col>52</xdr:col>
      <xdr:colOff>238125</xdr:colOff>
      <xdr:row>70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419100</xdr:colOff>
      <xdr:row>74</xdr:row>
      <xdr:rowOff>219075</xdr:rowOff>
    </xdr:from>
    <xdr:to>
      <xdr:col>52</xdr:col>
      <xdr:colOff>238125</xdr:colOff>
      <xdr:row>88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0.04329</cdr:x>
      <cdr:y>0.09676</cdr:y>
    </cdr:from>
    <cdr:to>
      <cdr:x>0.0643</cdr:x>
      <cdr:y>0.16678</cdr:y>
    </cdr:to>
    <cdr:sp macro="" textlink="">
      <cdr:nvSpPr>
        <cdr:cNvPr id="73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209" y="282835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0.04774</cdr:x>
      <cdr:y>0.08389</cdr:y>
    </cdr:from>
    <cdr:to>
      <cdr:x>0.06865</cdr:x>
      <cdr:y>0.15368</cdr:y>
    </cdr:to>
    <cdr:sp macro="" textlink="">
      <cdr:nvSpPr>
        <cdr:cNvPr id="74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044" y="246014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0.0474</cdr:x>
      <cdr:y>0.10036</cdr:y>
    </cdr:from>
    <cdr:to>
      <cdr:x>0.06835</cdr:x>
      <cdr:y>0.17049</cdr:y>
    </cdr:to>
    <cdr:sp macro="" textlink="">
      <cdr:nvSpPr>
        <cdr:cNvPr id="74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737" y="292907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0.04303</cdr:x>
      <cdr:y>0.09846</cdr:y>
    </cdr:from>
    <cdr:to>
      <cdr:x>0.06398</cdr:x>
      <cdr:y>0.16859</cdr:y>
    </cdr:to>
    <cdr:sp macro="" textlink="">
      <cdr:nvSpPr>
        <cdr:cNvPr id="7464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30" y="287363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0.04229</cdr:x>
      <cdr:y>0.09943</cdr:y>
    </cdr:from>
    <cdr:to>
      <cdr:x>0.06324</cdr:x>
      <cdr:y>0.16956</cdr:y>
    </cdr:to>
    <cdr:sp macro="" textlink="">
      <cdr:nvSpPr>
        <cdr:cNvPr id="747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517" y="290194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izvodn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onzum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SBiH"/>
      <sheetName val="EPBiH"/>
      <sheetName val="ERS"/>
      <sheetName val="EPHZH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il"/>
      <sheetName val="Maj"/>
      <sheetName val="Jun"/>
      <sheetName val="Jul"/>
      <sheetName val="Avgust"/>
      <sheetName val="Septembar"/>
      <sheetName val="Oktobar"/>
      <sheetName val="Novembar"/>
      <sheetName val="Decembar"/>
      <sheetName val="Vrhovi"/>
      <sheetName val="POMOCNA TABELA"/>
      <sheetName val="Statistika_2010"/>
      <sheetName val="Statistika_2011"/>
      <sheetName val="BiH"/>
      <sheetName val="Karakteristicni dani"/>
      <sheetName val="Karkt DANI"/>
      <sheetName val="EPHZHB"/>
      <sheetName val="EPBiH"/>
      <sheetName val="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>
        <row r="2">
          <cell r="B2">
            <v>580</v>
          </cell>
          <cell r="C2">
            <v>531</v>
          </cell>
          <cell r="D2">
            <v>501</v>
          </cell>
          <cell r="E2">
            <v>471</v>
          </cell>
          <cell r="F2">
            <v>449</v>
          </cell>
          <cell r="G2">
            <v>432</v>
          </cell>
          <cell r="H2">
            <v>432</v>
          </cell>
          <cell r="I2">
            <v>420</v>
          </cell>
          <cell r="J2">
            <v>447</v>
          </cell>
          <cell r="K2">
            <v>504</v>
          </cell>
          <cell r="L2">
            <v>546</v>
          </cell>
          <cell r="M2">
            <v>580</v>
          </cell>
          <cell r="N2">
            <v>577</v>
          </cell>
          <cell r="O2">
            <v>608</v>
          </cell>
          <cell r="P2">
            <v>616</v>
          </cell>
          <cell r="Q2">
            <v>602</v>
          </cell>
          <cell r="R2">
            <v>631</v>
          </cell>
          <cell r="S2">
            <v>669</v>
          </cell>
          <cell r="T2">
            <v>653</v>
          </cell>
          <cell r="U2">
            <v>637</v>
          </cell>
          <cell r="V2">
            <v>617</v>
          </cell>
          <cell r="W2">
            <v>588</v>
          </cell>
          <cell r="X2">
            <v>581</v>
          </cell>
          <cell r="Y2">
            <v>545</v>
          </cell>
        </row>
        <row r="3">
          <cell r="B3">
            <v>481</v>
          </cell>
          <cell r="C3">
            <v>436</v>
          </cell>
          <cell r="D3">
            <v>408</v>
          </cell>
          <cell r="E3">
            <v>404</v>
          </cell>
          <cell r="F3">
            <v>401</v>
          </cell>
          <cell r="G3">
            <v>408</v>
          </cell>
          <cell r="H3">
            <v>431</v>
          </cell>
          <cell r="I3">
            <v>459</v>
          </cell>
          <cell r="J3">
            <v>530</v>
          </cell>
          <cell r="K3">
            <v>599</v>
          </cell>
          <cell r="L3">
            <v>658</v>
          </cell>
          <cell r="M3">
            <v>670</v>
          </cell>
          <cell r="N3">
            <v>666</v>
          </cell>
          <cell r="O3">
            <v>662</v>
          </cell>
          <cell r="P3">
            <v>640</v>
          </cell>
          <cell r="Q3">
            <v>648</v>
          </cell>
          <cell r="R3">
            <v>700</v>
          </cell>
          <cell r="S3">
            <v>732</v>
          </cell>
          <cell r="T3">
            <v>711</v>
          </cell>
          <cell r="U3">
            <v>690</v>
          </cell>
          <cell r="V3">
            <v>675</v>
          </cell>
          <cell r="W3">
            <v>634</v>
          </cell>
          <cell r="X3">
            <v>606</v>
          </cell>
          <cell r="Y3">
            <v>560</v>
          </cell>
        </row>
        <row r="4">
          <cell r="B4">
            <v>481</v>
          </cell>
          <cell r="C4">
            <v>439</v>
          </cell>
          <cell r="D4">
            <v>403</v>
          </cell>
          <cell r="E4">
            <v>393</v>
          </cell>
          <cell r="F4">
            <v>405</v>
          </cell>
          <cell r="G4">
            <v>412</v>
          </cell>
          <cell r="H4">
            <v>450</v>
          </cell>
          <cell r="I4">
            <v>474</v>
          </cell>
          <cell r="J4">
            <v>540</v>
          </cell>
          <cell r="K4">
            <v>616</v>
          </cell>
          <cell r="L4">
            <v>658</v>
          </cell>
          <cell r="M4">
            <v>658</v>
          </cell>
          <cell r="N4">
            <v>661</v>
          </cell>
          <cell r="O4">
            <v>711</v>
          </cell>
          <cell r="P4">
            <v>702</v>
          </cell>
          <cell r="Q4">
            <v>701</v>
          </cell>
          <cell r="R4">
            <v>713</v>
          </cell>
          <cell r="S4">
            <v>762</v>
          </cell>
          <cell r="T4">
            <v>744</v>
          </cell>
          <cell r="U4">
            <v>729</v>
          </cell>
          <cell r="V4">
            <v>693</v>
          </cell>
          <cell r="W4">
            <v>662</v>
          </cell>
          <cell r="X4">
            <v>622</v>
          </cell>
          <cell r="Y4">
            <v>574</v>
          </cell>
        </row>
        <row r="5">
          <cell r="B5">
            <v>504</v>
          </cell>
          <cell r="C5">
            <v>473</v>
          </cell>
          <cell r="D5">
            <v>440</v>
          </cell>
          <cell r="E5">
            <v>430</v>
          </cell>
          <cell r="F5">
            <v>422</v>
          </cell>
          <cell r="G5">
            <v>451</v>
          </cell>
          <cell r="H5">
            <v>520</v>
          </cell>
          <cell r="I5">
            <v>583</v>
          </cell>
          <cell r="J5">
            <v>646</v>
          </cell>
          <cell r="K5">
            <v>693</v>
          </cell>
          <cell r="L5">
            <v>691</v>
          </cell>
          <cell r="M5">
            <v>695</v>
          </cell>
          <cell r="N5">
            <v>693</v>
          </cell>
          <cell r="O5">
            <v>720</v>
          </cell>
          <cell r="P5">
            <v>721</v>
          </cell>
          <cell r="Q5">
            <v>691</v>
          </cell>
          <cell r="R5">
            <v>721</v>
          </cell>
          <cell r="S5">
            <v>776</v>
          </cell>
          <cell r="T5">
            <v>751</v>
          </cell>
          <cell r="U5">
            <v>745</v>
          </cell>
          <cell r="V5">
            <v>717</v>
          </cell>
          <cell r="W5">
            <v>670</v>
          </cell>
          <cell r="X5">
            <v>652</v>
          </cell>
          <cell r="Y5">
            <v>587</v>
          </cell>
        </row>
        <row r="6">
          <cell r="B6">
            <v>524</v>
          </cell>
          <cell r="C6">
            <v>480</v>
          </cell>
          <cell r="D6">
            <v>446</v>
          </cell>
          <cell r="E6">
            <v>432</v>
          </cell>
          <cell r="F6">
            <v>448</v>
          </cell>
          <cell r="G6">
            <v>459</v>
          </cell>
          <cell r="H6">
            <v>533</v>
          </cell>
          <cell r="I6">
            <v>583</v>
          </cell>
          <cell r="J6">
            <v>662</v>
          </cell>
          <cell r="K6">
            <v>709</v>
          </cell>
          <cell r="L6">
            <v>704</v>
          </cell>
          <cell r="M6">
            <v>710</v>
          </cell>
          <cell r="N6">
            <v>709</v>
          </cell>
          <cell r="O6">
            <v>742</v>
          </cell>
          <cell r="P6">
            <v>756</v>
          </cell>
          <cell r="Q6">
            <v>735</v>
          </cell>
          <cell r="R6">
            <v>734</v>
          </cell>
          <cell r="S6">
            <v>787</v>
          </cell>
          <cell r="T6">
            <v>766</v>
          </cell>
          <cell r="U6">
            <v>747</v>
          </cell>
          <cell r="V6">
            <v>720</v>
          </cell>
          <cell r="W6">
            <v>682</v>
          </cell>
          <cell r="X6">
            <v>663</v>
          </cell>
          <cell r="Y6">
            <v>598</v>
          </cell>
        </row>
        <row r="7">
          <cell r="B7">
            <v>512</v>
          </cell>
          <cell r="C7">
            <v>480</v>
          </cell>
          <cell r="D7">
            <v>447</v>
          </cell>
          <cell r="E7">
            <v>442</v>
          </cell>
          <cell r="F7">
            <v>433</v>
          </cell>
          <cell r="G7">
            <v>459</v>
          </cell>
          <cell r="H7">
            <v>517</v>
          </cell>
          <cell r="I7">
            <v>579</v>
          </cell>
          <cell r="J7">
            <v>643</v>
          </cell>
          <cell r="K7">
            <v>695</v>
          </cell>
          <cell r="L7">
            <v>695</v>
          </cell>
          <cell r="M7">
            <v>700</v>
          </cell>
          <cell r="N7">
            <v>690</v>
          </cell>
          <cell r="O7">
            <v>723</v>
          </cell>
          <cell r="P7">
            <v>731</v>
          </cell>
          <cell r="Q7">
            <v>715</v>
          </cell>
          <cell r="R7">
            <v>715</v>
          </cell>
          <cell r="S7">
            <v>805</v>
          </cell>
          <cell r="T7">
            <v>758</v>
          </cell>
          <cell r="U7">
            <v>749</v>
          </cell>
          <cell r="V7">
            <v>706</v>
          </cell>
          <cell r="W7">
            <v>676</v>
          </cell>
          <cell r="X7">
            <v>644</v>
          </cell>
          <cell r="Y7">
            <v>580</v>
          </cell>
        </row>
        <row r="8">
          <cell r="B8">
            <v>510</v>
          </cell>
          <cell r="C8">
            <v>465</v>
          </cell>
          <cell r="D8">
            <v>425</v>
          </cell>
          <cell r="E8">
            <v>420</v>
          </cell>
          <cell r="F8">
            <v>424</v>
          </cell>
          <cell r="G8">
            <v>451</v>
          </cell>
          <cell r="H8">
            <v>499</v>
          </cell>
          <cell r="I8">
            <v>574</v>
          </cell>
          <cell r="J8">
            <v>626</v>
          </cell>
          <cell r="K8">
            <v>662</v>
          </cell>
          <cell r="L8">
            <v>665</v>
          </cell>
          <cell r="M8">
            <v>669</v>
          </cell>
          <cell r="N8">
            <v>650</v>
          </cell>
          <cell r="O8">
            <v>688</v>
          </cell>
          <cell r="P8">
            <v>694</v>
          </cell>
          <cell r="Q8">
            <v>673</v>
          </cell>
          <cell r="R8">
            <v>678</v>
          </cell>
          <cell r="S8">
            <v>737</v>
          </cell>
          <cell r="T8">
            <v>698</v>
          </cell>
          <cell r="U8">
            <v>694</v>
          </cell>
          <cell r="V8">
            <v>653</v>
          </cell>
          <cell r="W8">
            <v>622</v>
          </cell>
          <cell r="X8">
            <v>599</v>
          </cell>
          <cell r="Y8">
            <v>551</v>
          </cell>
        </row>
        <row r="9">
          <cell r="B9">
            <v>485</v>
          </cell>
          <cell r="C9">
            <v>445</v>
          </cell>
          <cell r="D9">
            <v>421</v>
          </cell>
          <cell r="E9">
            <v>393</v>
          </cell>
          <cell r="F9">
            <v>396</v>
          </cell>
          <cell r="G9">
            <v>408</v>
          </cell>
          <cell r="H9">
            <v>428</v>
          </cell>
          <cell r="I9">
            <v>477</v>
          </cell>
          <cell r="J9">
            <v>553</v>
          </cell>
          <cell r="K9">
            <v>614</v>
          </cell>
          <cell r="L9">
            <v>634</v>
          </cell>
          <cell r="M9">
            <v>623</v>
          </cell>
          <cell r="N9">
            <v>628</v>
          </cell>
          <cell r="O9">
            <v>669</v>
          </cell>
          <cell r="P9">
            <v>667</v>
          </cell>
          <cell r="Q9">
            <v>663</v>
          </cell>
          <cell r="R9">
            <v>680</v>
          </cell>
          <cell r="S9">
            <v>717</v>
          </cell>
          <cell r="T9">
            <v>700</v>
          </cell>
          <cell r="U9">
            <v>658</v>
          </cell>
          <cell r="V9">
            <v>640</v>
          </cell>
          <cell r="W9">
            <v>587</v>
          </cell>
          <cell r="X9">
            <v>550</v>
          </cell>
          <cell r="Y9">
            <v>530</v>
          </cell>
        </row>
        <row r="10">
          <cell r="B10">
            <v>463</v>
          </cell>
          <cell r="C10">
            <v>425</v>
          </cell>
          <cell r="D10">
            <v>401</v>
          </cell>
          <cell r="E10">
            <v>384</v>
          </cell>
          <cell r="F10">
            <v>392</v>
          </cell>
          <cell r="G10">
            <v>399</v>
          </cell>
          <cell r="H10">
            <v>418</v>
          </cell>
          <cell r="I10">
            <v>460</v>
          </cell>
          <cell r="J10">
            <v>538</v>
          </cell>
          <cell r="K10">
            <v>623</v>
          </cell>
          <cell r="L10">
            <v>646</v>
          </cell>
          <cell r="M10">
            <v>664</v>
          </cell>
          <cell r="N10">
            <v>653</v>
          </cell>
          <cell r="O10">
            <v>630</v>
          </cell>
          <cell r="P10">
            <v>613</v>
          </cell>
          <cell r="Q10">
            <v>595</v>
          </cell>
          <cell r="R10">
            <v>650</v>
          </cell>
          <cell r="S10">
            <v>746</v>
          </cell>
          <cell r="T10">
            <v>728</v>
          </cell>
          <cell r="U10">
            <v>694</v>
          </cell>
          <cell r="V10">
            <v>668</v>
          </cell>
          <cell r="W10">
            <v>634</v>
          </cell>
          <cell r="X10">
            <v>572</v>
          </cell>
          <cell r="Y10">
            <v>507</v>
          </cell>
        </row>
        <row r="11">
          <cell r="B11">
            <v>431</v>
          </cell>
          <cell r="C11">
            <v>403</v>
          </cell>
          <cell r="D11">
            <v>373</v>
          </cell>
          <cell r="E11">
            <v>373</v>
          </cell>
          <cell r="F11">
            <v>378</v>
          </cell>
          <cell r="G11">
            <v>386</v>
          </cell>
          <cell r="H11">
            <v>464</v>
          </cell>
          <cell r="I11">
            <v>539</v>
          </cell>
          <cell r="J11">
            <v>602</v>
          </cell>
          <cell r="K11">
            <v>644</v>
          </cell>
          <cell r="L11">
            <v>628</v>
          </cell>
          <cell r="M11">
            <v>627</v>
          </cell>
          <cell r="N11">
            <v>627</v>
          </cell>
          <cell r="O11">
            <v>666</v>
          </cell>
          <cell r="P11">
            <v>658</v>
          </cell>
          <cell r="Q11">
            <v>648</v>
          </cell>
          <cell r="R11">
            <v>665</v>
          </cell>
          <cell r="S11">
            <v>723</v>
          </cell>
          <cell r="T11">
            <v>695</v>
          </cell>
          <cell r="U11">
            <v>684</v>
          </cell>
          <cell r="V11">
            <v>651</v>
          </cell>
          <cell r="W11">
            <v>610</v>
          </cell>
          <cell r="X11">
            <v>587</v>
          </cell>
          <cell r="Y11">
            <v>509</v>
          </cell>
        </row>
        <row r="12">
          <cell r="B12">
            <v>454</v>
          </cell>
          <cell r="C12">
            <v>414</v>
          </cell>
          <cell r="D12">
            <v>395</v>
          </cell>
          <cell r="E12">
            <v>387</v>
          </cell>
          <cell r="F12">
            <v>387</v>
          </cell>
          <cell r="G12">
            <v>422</v>
          </cell>
          <cell r="H12">
            <v>488</v>
          </cell>
          <cell r="I12">
            <v>555</v>
          </cell>
          <cell r="J12">
            <v>607</v>
          </cell>
          <cell r="K12">
            <v>634</v>
          </cell>
          <cell r="L12">
            <v>658</v>
          </cell>
          <cell r="M12">
            <v>647</v>
          </cell>
          <cell r="N12">
            <v>639</v>
          </cell>
          <cell r="O12">
            <v>685</v>
          </cell>
          <cell r="P12">
            <v>683</v>
          </cell>
          <cell r="Q12">
            <v>667</v>
          </cell>
          <cell r="R12">
            <v>671</v>
          </cell>
          <cell r="S12">
            <v>711</v>
          </cell>
          <cell r="T12">
            <v>693</v>
          </cell>
          <cell r="U12">
            <v>680</v>
          </cell>
          <cell r="V12">
            <v>650</v>
          </cell>
          <cell r="W12">
            <v>613</v>
          </cell>
          <cell r="X12">
            <v>588</v>
          </cell>
          <cell r="Y12">
            <v>525</v>
          </cell>
        </row>
        <row r="13">
          <cell r="B13">
            <v>467</v>
          </cell>
          <cell r="C13">
            <v>433</v>
          </cell>
          <cell r="D13">
            <v>402</v>
          </cell>
          <cell r="E13">
            <v>395</v>
          </cell>
          <cell r="F13">
            <v>397</v>
          </cell>
          <cell r="G13">
            <v>416</v>
          </cell>
          <cell r="H13">
            <v>481</v>
          </cell>
          <cell r="I13">
            <v>542</v>
          </cell>
          <cell r="J13">
            <v>622</v>
          </cell>
          <cell r="K13">
            <v>634</v>
          </cell>
          <cell r="L13">
            <v>650</v>
          </cell>
          <cell r="M13">
            <v>660</v>
          </cell>
          <cell r="N13">
            <v>661</v>
          </cell>
          <cell r="O13">
            <v>700</v>
          </cell>
          <cell r="P13">
            <v>695</v>
          </cell>
          <cell r="Q13">
            <v>690</v>
          </cell>
          <cell r="R13">
            <v>690</v>
          </cell>
          <cell r="S13">
            <v>725</v>
          </cell>
          <cell r="T13">
            <v>708</v>
          </cell>
          <cell r="U13">
            <v>684</v>
          </cell>
          <cell r="V13">
            <v>655</v>
          </cell>
          <cell r="W13">
            <v>624</v>
          </cell>
          <cell r="X13">
            <v>576</v>
          </cell>
          <cell r="Y13">
            <v>533</v>
          </cell>
        </row>
        <row r="14">
          <cell r="B14">
            <v>464</v>
          </cell>
          <cell r="C14">
            <v>424</v>
          </cell>
          <cell r="D14">
            <v>410</v>
          </cell>
          <cell r="E14">
            <v>378</v>
          </cell>
          <cell r="F14">
            <v>390</v>
          </cell>
          <cell r="G14">
            <v>417</v>
          </cell>
          <cell r="H14">
            <v>482</v>
          </cell>
          <cell r="I14">
            <v>534</v>
          </cell>
          <cell r="J14">
            <v>583</v>
          </cell>
          <cell r="K14">
            <v>630</v>
          </cell>
          <cell r="L14">
            <v>631</v>
          </cell>
          <cell r="M14">
            <v>647</v>
          </cell>
          <cell r="N14">
            <v>644</v>
          </cell>
          <cell r="O14">
            <v>667</v>
          </cell>
          <cell r="P14">
            <v>656</v>
          </cell>
          <cell r="Q14">
            <v>652</v>
          </cell>
          <cell r="R14">
            <v>662</v>
          </cell>
          <cell r="S14">
            <v>741</v>
          </cell>
          <cell r="T14">
            <v>716</v>
          </cell>
          <cell r="U14">
            <v>704</v>
          </cell>
          <cell r="V14">
            <v>671</v>
          </cell>
          <cell r="W14">
            <v>639</v>
          </cell>
          <cell r="X14">
            <v>613</v>
          </cell>
          <cell r="Y14">
            <v>532</v>
          </cell>
        </row>
        <row r="15">
          <cell r="B15">
            <v>478</v>
          </cell>
          <cell r="C15">
            <v>432</v>
          </cell>
          <cell r="D15">
            <v>417</v>
          </cell>
          <cell r="E15">
            <v>392</v>
          </cell>
          <cell r="F15">
            <v>391</v>
          </cell>
          <cell r="G15">
            <v>430</v>
          </cell>
          <cell r="H15">
            <v>490</v>
          </cell>
          <cell r="I15">
            <v>547</v>
          </cell>
          <cell r="J15">
            <v>600</v>
          </cell>
          <cell r="K15">
            <v>641</v>
          </cell>
          <cell r="L15">
            <v>642</v>
          </cell>
          <cell r="M15">
            <v>649</v>
          </cell>
          <cell r="N15">
            <v>639</v>
          </cell>
          <cell r="O15">
            <v>674</v>
          </cell>
          <cell r="P15">
            <v>659</v>
          </cell>
          <cell r="Q15">
            <v>654</v>
          </cell>
          <cell r="R15">
            <v>650</v>
          </cell>
          <cell r="S15">
            <v>729</v>
          </cell>
          <cell r="T15">
            <v>703</v>
          </cell>
          <cell r="U15">
            <v>685</v>
          </cell>
          <cell r="V15">
            <v>657</v>
          </cell>
          <cell r="W15">
            <v>623</v>
          </cell>
          <cell r="X15">
            <v>590</v>
          </cell>
          <cell r="Y15">
            <v>547</v>
          </cell>
        </row>
        <row r="16">
          <cell r="B16">
            <v>495</v>
          </cell>
          <cell r="C16">
            <v>434</v>
          </cell>
          <cell r="D16">
            <v>406</v>
          </cell>
          <cell r="E16">
            <v>407</v>
          </cell>
          <cell r="F16">
            <v>395</v>
          </cell>
          <cell r="G16">
            <v>414</v>
          </cell>
          <cell r="H16">
            <v>442</v>
          </cell>
          <cell r="I16">
            <v>485</v>
          </cell>
          <cell r="J16">
            <v>549</v>
          </cell>
          <cell r="K16">
            <v>611</v>
          </cell>
          <cell r="L16">
            <v>626</v>
          </cell>
          <cell r="M16">
            <v>631</v>
          </cell>
          <cell r="N16">
            <v>630</v>
          </cell>
          <cell r="O16">
            <v>674</v>
          </cell>
          <cell r="P16">
            <v>671</v>
          </cell>
          <cell r="Q16">
            <v>660</v>
          </cell>
          <cell r="R16">
            <v>661</v>
          </cell>
          <cell r="S16">
            <v>708</v>
          </cell>
          <cell r="T16">
            <v>710</v>
          </cell>
          <cell r="U16">
            <v>669</v>
          </cell>
          <cell r="V16">
            <v>638</v>
          </cell>
          <cell r="W16">
            <v>603</v>
          </cell>
          <cell r="X16">
            <v>569</v>
          </cell>
          <cell r="Y16">
            <v>525</v>
          </cell>
        </row>
        <row r="17">
          <cell r="B17">
            <v>473</v>
          </cell>
          <cell r="C17">
            <v>447</v>
          </cell>
          <cell r="D17">
            <v>394</v>
          </cell>
          <cell r="E17">
            <v>384</v>
          </cell>
          <cell r="F17">
            <v>378</v>
          </cell>
          <cell r="G17">
            <v>400</v>
          </cell>
          <cell r="H17">
            <v>407</v>
          </cell>
          <cell r="I17">
            <v>454</v>
          </cell>
          <cell r="J17">
            <v>531</v>
          </cell>
          <cell r="K17">
            <v>600</v>
          </cell>
          <cell r="L17">
            <v>624</v>
          </cell>
          <cell r="M17">
            <v>648</v>
          </cell>
          <cell r="N17">
            <v>647</v>
          </cell>
          <cell r="O17">
            <v>640</v>
          </cell>
          <cell r="P17">
            <v>599</v>
          </cell>
          <cell r="Q17">
            <v>602</v>
          </cell>
          <cell r="R17">
            <v>635</v>
          </cell>
          <cell r="S17">
            <v>720</v>
          </cell>
          <cell r="T17">
            <v>710</v>
          </cell>
          <cell r="U17">
            <v>701</v>
          </cell>
          <cell r="V17">
            <v>661</v>
          </cell>
          <cell r="W17">
            <v>634</v>
          </cell>
          <cell r="X17">
            <v>569</v>
          </cell>
          <cell r="Y17">
            <v>491</v>
          </cell>
        </row>
        <row r="18">
          <cell r="B18">
            <v>437</v>
          </cell>
          <cell r="C18">
            <v>399</v>
          </cell>
          <cell r="D18">
            <v>377</v>
          </cell>
          <cell r="E18">
            <v>358</v>
          </cell>
          <cell r="F18">
            <v>369</v>
          </cell>
          <cell r="G18">
            <v>412</v>
          </cell>
          <cell r="H18">
            <v>472</v>
          </cell>
          <cell r="I18">
            <v>543</v>
          </cell>
          <cell r="J18">
            <v>628</v>
          </cell>
          <cell r="K18">
            <v>634</v>
          </cell>
          <cell r="L18">
            <v>649</v>
          </cell>
          <cell r="M18">
            <v>649</v>
          </cell>
          <cell r="N18">
            <v>642</v>
          </cell>
          <cell r="O18">
            <v>666</v>
          </cell>
          <cell r="P18">
            <v>667</v>
          </cell>
          <cell r="Q18">
            <v>637</v>
          </cell>
          <cell r="R18">
            <v>641</v>
          </cell>
          <cell r="S18">
            <v>716</v>
          </cell>
          <cell r="T18">
            <v>713</v>
          </cell>
          <cell r="U18">
            <v>688</v>
          </cell>
          <cell r="V18">
            <v>654</v>
          </cell>
          <cell r="W18">
            <v>630</v>
          </cell>
          <cell r="X18">
            <v>593</v>
          </cell>
          <cell r="Y18">
            <v>528</v>
          </cell>
        </row>
        <row r="19">
          <cell r="B19">
            <v>453</v>
          </cell>
          <cell r="C19">
            <v>418</v>
          </cell>
          <cell r="D19">
            <v>401</v>
          </cell>
          <cell r="E19">
            <v>391</v>
          </cell>
          <cell r="F19">
            <v>390</v>
          </cell>
          <cell r="G19">
            <v>431</v>
          </cell>
          <cell r="H19">
            <v>482</v>
          </cell>
          <cell r="I19">
            <v>556</v>
          </cell>
          <cell r="J19">
            <v>595</v>
          </cell>
          <cell r="K19">
            <v>635</v>
          </cell>
          <cell r="L19">
            <v>635</v>
          </cell>
          <cell r="M19">
            <v>642</v>
          </cell>
          <cell r="N19">
            <v>630</v>
          </cell>
          <cell r="O19">
            <v>684</v>
          </cell>
          <cell r="P19">
            <v>674</v>
          </cell>
          <cell r="Q19">
            <v>638</v>
          </cell>
          <cell r="R19">
            <v>667</v>
          </cell>
          <cell r="S19">
            <v>718</v>
          </cell>
          <cell r="T19">
            <v>718</v>
          </cell>
          <cell r="U19">
            <v>695</v>
          </cell>
          <cell r="V19">
            <v>660</v>
          </cell>
          <cell r="W19">
            <v>624</v>
          </cell>
          <cell r="X19">
            <v>591</v>
          </cell>
          <cell r="Y19">
            <v>529</v>
          </cell>
        </row>
        <row r="20">
          <cell r="B20">
            <v>473</v>
          </cell>
          <cell r="C20">
            <v>430</v>
          </cell>
          <cell r="D20">
            <v>415</v>
          </cell>
          <cell r="E20">
            <v>404</v>
          </cell>
          <cell r="F20">
            <v>412</v>
          </cell>
          <cell r="G20">
            <v>437</v>
          </cell>
          <cell r="H20">
            <v>483</v>
          </cell>
          <cell r="I20">
            <v>550</v>
          </cell>
          <cell r="J20">
            <v>605</v>
          </cell>
          <cell r="K20">
            <v>650</v>
          </cell>
          <cell r="L20">
            <v>660</v>
          </cell>
          <cell r="M20">
            <v>644</v>
          </cell>
          <cell r="N20">
            <v>651</v>
          </cell>
          <cell r="O20">
            <v>695</v>
          </cell>
          <cell r="P20">
            <v>681</v>
          </cell>
          <cell r="Q20">
            <v>666</v>
          </cell>
          <cell r="R20">
            <v>683</v>
          </cell>
          <cell r="S20">
            <v>727</v>
          </cell>
          <cell r="T20">
            <v>710</v>
          </cell>
          <cell r="U20">
            <v>685</v>
          </cell>
          <cell r="V20">
            <v>665</v>
          </cell>
          <cell r="W20">
            <v>637</v>
          </cell>
          <cell r="X20">
            <v>614</v>
          </cell>
          <cell r="Y20">
            <v>546</v>
          </cell>
        </row>
        <row r="21">
          <cell r="B21">
            <v>478</v>
          </cell>
          <cell r="C21">
            <v>441</v>
          </cell>
          <cell r="D21">
            <v>422</v>
          </cell>
          <cell r="E21">
            <v>413</v>
          </cell>
          <cell r="F21">
            <v>420</v>
          </cell>
          <cell r="G21">
            <v>451</v>
          </cell>
          <cell r="H21">
            <v>493</v>
          </cell>
          <cell r="I21">
            <v>555</v>
          </cell>
          <cell r="J21">
            <v>630</v>
          </cell>
          <cell r="K21">
            <v>651</v>
          </cell>
          <cell r="L21">
            <v>669</v>
          </cell>
          <cell r="M21">
            <v>668</v>
          </cell>
          <cell r="N21">
            <v>669</v>
          </cell>
          <cell r="O21">
            <v>719</v>
          </cell>
          <cell r="P21">
            <v>720</v>
          </cell>
          <cell r="Q21">
            <v>694</v>
          </cell>
          <cell r="R21">
            <v>700</v>
          </cell>
          <cell r="S21">
            <v>740</v>
          </cell>
          <cell r="T21">
            <v>714</v>
          </cell>
          <cell r="U21">
            <v>708</v>
          </cell>
          <cell r="V21">
            <v>664</v>
          </cell>
          <cell r="W21">
            <v>639</v>
          </cell>
          <cell r="X21">
            <v>610</v>
          </cell>
          <cell r="Y21">
            <v>567</v>
          </cell>
        </row>
        <row r="22">
          <cell r="B22">
            <v>510</v>
          </cell>
          <cell r="C22">
            <v>465</v>
          </cell>
          <cell r="D22">
            <v>443</v>
          </cell>
          <cell r="E22">
            <v>425</v>
          </cell>
          <cell r="F22">
            <v>432</v>
          </cell>
          <cell r="G22">
            <v>464</v>
          </cell>
          <cell r="H22">
            <v>500</v>
          </cell>
          <cell r="I22">
            <v>569</v>
          </cell>
          <cell r="J22">
            <v>628</v>
          </cell>
          <cell r="K22">
            <v>666</v>
          </cell>
          <cell r="L22">
            <v>677</v>
          </cell>
          <cell r="M22">
            <v>702</v>
          </cell>
          <cell r="N22">
            <v>693</v>
          </cell>
          <cell r="O22">
            <v>738</v>
          </cell>
          <cell r="P22">
            <v>740</v>
          </cell>
          <cell r="Q22">
            <v>705</v>
          </cell>
          <cell r="R22">
            <v>700</v>
          </cell>
          <cell r="S22">
            <v>744</v>
          </cell>
          <cell r="T22">
            <v>731</v>
          </cell>
          <cell r="U22">
            <v>711</v>
          </cell>
          <cell r="V22">
            <v>682</v>
          </cell>
          <cell r="W22">
            <v>628</v>
          </cell>
          <cell r="X22">
            <v>624</v>
          </cell>
          <cell r="Y22">
            <v>581</v>
          </cell>
        </row>
        <row r="23">
          <cell r="B23">
            <v>526</v>
          </cell>
          <cell r="C23">
            <v>481</v>
          </cell>
          <cell r="D23">
            <v>456</v>
          </cell>
          <cell r="E23">
            <v>437</v>
          </cell>
          <cell r="F23">
            <v>440</v>
          </cell>
          <cell r="G23">
            <v>453</v>
          </cell>
          <cell r="H23">
            <v>477</v>
          </cell>
          <cell r="I23">
            <v>510</v>
          </cell>
          <cell r="J23">
            <v>579</v>
          </cell>
          <cell r="K23">
            <v>640</v>
          </cell>
          <cell r="L23">
            <v>661</v>
          </cell>
          <cell r="M23">
            <v>668</v>
          </cell>
          <cell r="N23">
            <v>672</v>
          </cell>
          <cell r="O23">
            <v>740</v>
          </cell>
          <cell r="P23">
            <v>738</v>
          </cell>
          <cell r="Q23">
            <v>710</v>
          </cell>
          <cell r="R23">
            <v>709</v>
          </cell>
          <cell r="S23">
            <v>754</v>
          </cell>
          <cell r="T23">
            <v>743</v>
          </cell>
          <cell r="U23">
            <v>717</v>
          </cell>
          <cell r="V23">
            <v>675</v>
          </cell>
          <cell r="W23">
            <v>649</v>
          </cell>
          <cell r="X23">
            <v>616</v>
          </cell>
          <cell r="Y23">
            <v>574</v>
          </cell>
        </row>
        <row r="24">
          <cell r="B24">
            <v>524</v>
          </cell>
          <cell r="C24">
            <v>467</v>
          </cell>
          <cell r="D24">
            <v>449</v>
          </cell>
          <cell r="E24">
            <v>432</v>
          </cell>
          <cell r="F24">
            <v>425</v>
          </cell>
          <cell r="G24">
            <v>429</v>
          </cell>
          <cell r="H24">
            <v>443</v>
          </cell>
          <cell r="I24">
            <v>477</v>
          </cell>
          <cell r="J24">
            <v>563</v>
          </cell>
          <cell r="K24">
            <v>630</v>
          </cell>
          <cell r="L24">
            <v>671</v>
          </cell>
          <cell r="M24">
            <v>693</v>
          </cell>
          <cell r="N24">
            <v>692</v>
          </cell>
          <cell r="O24">
            <v>705</v>
          </cell>
          <cell r="P24">
            <v>674</v>
          </cell>
          <cell r="Q24">
            <v>672</v>
          </cell>
          <cell r="R24">
            <v>686</v>
          </cell>
          <cell r="S24">
            <v>777</v>
          </cell>
          <cell r="T24">
            <v>764</v>
          </cell>
          <cell r="U24">
            <v>748</v>
          </cell>
          <cell r="V24">
            <v>728</v>
          </cell>
          <cell r="W24">
            <v>691</v>
          </cell>
          <cell r="X24">
            <v>619</v>
          </cell>
          <cell r="Y24">
            <v>545</v>
          </cell>
        </row>
        <row r="25">
          <cell r="B25">
            <v>500</v>
          </cell>
          <cell r="C25">
            <v>447</v>
          </cell>
          <cell r="D25">
            <v>432</v>
          </cell>
          <cell r="E25">
            <v>430</v>
          </cell>
          <cell r="F25">
            <v>425</v>
          </cell>
          <cell r="G25">
            <v>463</v>
          </cell>
          <cell r="H25">
            <v>516</v>
          </cell>
          <cell r="I25">
            <v>580</v>
          </cell>
          <cell r="J25">
            <v>648</v>
          </cell>
          <cell r="K25">
            <v>693</v>
          </cell>
          <cell r="L25">
            <v>690</v>
          </cell>
          <cell r="M25">
            <v>696</v>
          </cell>
          <cell r="N25">
            <v>698</v>
          </cell>
          <cell r="O25">
            <v>725</v>
          </cell>
          <cell r="P25">
            <v>725</v>
          </cell>
          <cell r="Q25">
            <v>713</v>
          </cell>
          <cell r="R25">
            <v>693</v>
          </cell>
          <cell r="S25">
            <v>760</v>
          </cell>
          <cell r="T25">
            <v>749</v>
          </cell>
          <cell r="U25">
            <v>727</v>
          </cell>
          <cell r="V25">
            <v>699</v>
          </cell>
          <cell r="W25">
            <v>664</v>
          </cell>
          <cell r="X25">
            <v>648</v>
          </cell>
          <cell r="Y25">
            <v>568</v>
          </cell>
        </row>
        <row r="26">
          <cell r="B26">
            <v>509</v>
          </cell>
          <cell r="C26">
            <v>478</v>
          </cell>
          <cell r="D26">
            <v>459</v>
          </cell>
          <cell r="E26">
            <v>440</v>
          </cell>
          <cell r="F26">
            <v>436</v>
          </cell>
          <cell r="G26">
            <v>466</v>
          </cell>
          <cell r="H26">
            <v>533</v>
          </cell>
          <cell r="I26">
            <v>598</v>
          </cell>
          <cell r="J26">
            <v>647</v>
          </cell>
          <cell r="K26">
            <v>690</v>
          </cell>
          <cell r="L26">
            <v>693</v>
          </cell>
          <cell r="M26">
            <v>685</v>
          </cell>
          <cell r="N26">
            <v>673</v>
          </cell>
          <cell r="O26">
            <v>713</v>
          </cell>
          <cell r="P26">
            <v>699</v>
          </cell>
          <cell r="Q26">
            <v>678</v>
          </cell>
          <cell r="R26">
            <v>661</v>
          </cell>
          <cell r="S26">
            <v>750</v>
          </cell>
          <cell r="T26">
            <v>736</v>
          </cell>
          <cell r="U26">
            <v>734</v>
          </cell>
          <cell r="V26">
            <v>692</v>
          </cell>
          <cell r="W26">
            <v>668</v>
          </cell>
          <cell r="X26">
            <v>644</v>
          </cell>
          <cell r="Y26">
            <v>566</v>
          </cell>
        </row>
        <row r="27">
          <cell r="B27">
            <v>510</v>
          </cell>
          <cell r="C27">
            <v>474</v>
          </cell>
          <cell r="D27">
            <v>456</v>
          </cell>
          <cell r="E27">
            <v>431</v>
          </cell>
          <cell r="F27">
            <v>438</v>
          </cell>
          <cell r="G27">
            <v>483</v>
          </cell>
          <cell r="H27">
            <v>527</v>
          </cell>
          <cell r="I27">
            <v>575</v>
          </cell>
          <cell r="J27">
            <v>650</v>
          </cell>
          <cell r="K27">
            <v>696</v>
          </cell>
          <cell r="L27">
            <v>685</v>
          </cell>
          <cell r="M27">
            <v>687</v>
          </cell>
          <cell r="N27">
            <v>691</v>
          </cell>
          <cell r="O27">
            <v>718</v>
          </cell>
          <cell r="P27">
            <v>727</v>
          </cell>
          <cell r="Q27">
            <v>690</v>
          </cell>
          <cell r="R27">
            <v>685</v>
          </cell>
          <cell r="S27">
            <v>732</v>
          </cell>
          <cell r="T27">
            <v>722</v>
          </cell>
          <cell r="U27">
            <v>721</v>
          </cell>
          <cell r="V27">
            <v>690</v>
          </cell>
          <cell r="W27">
            <v>657</v>
          </cell>
          <cell r="X27">
            <v>609</v>
          </cell>
          <cell r="Y27">
            <v>562</v>
          </cell>
        </row>
        <row r="28">
          <cell r="B28">
            <v>486</v>
          </cell>
          <cell r="C28">
            <v>447</v>
          </cell>
          <cell r="D28">
            <v>433</v>
          </cell>
          <cell r="E28">
            <v>417</v>
          </cell>
          <cell r="F28">
            <v>429</v>
          </cell>
          <cell r="G28">
            <v>464</v>
          </cell>
          <cell r="H28">
            <v>516</v>
          </cell>
          <cell r="I28">
            <v>582</v>
          </cell>
          <cell r="J28">
            <v>645</v>
          </cell>
          <cell r="K28">
            <v>664</v>
          </cell>
          <cell r="L28">
            <v>680</v>
          </cell>
          <cell r="M28">
            <v>677</v>
          </cell>
          <cell r="N28">
            <v>679</v>
          </cell>
          <cell r="O28">
            <v>706</v>
          </cell>
          <cell r="P28">
            <v>728</v>
          </cell>
          <cell r="Q28">
            <v>696</v>
          </cell>
          <cell r="R28">
            <v>680</v>
          </cell>
          <cell r="S28">
            <v>739</v>
          </cell>
          <cell r="T28">
            <v>733</v>
          </cell>
          <cell r="U28">
            <v>739</v>
          </cell>
          <cell r="V28">
            <v>684</v>
          </cell>
          <cell r="W28">
            <v>649</v>
          </cell>
          <cell r="X28">
            <v>648</v>
          </cell>
          <cell r="Y28">
            <v>563</v>
          </cell>
        </row>
        <row r="29">
          <cell r="B29">
            <v>512</v>
          </cell>
          <cell r="C29">
            <v>465</v>
          </cell>
          <cell r="D29">
            <v>448</v>
          </cell>
          <cell r="E29">
            <v>432</v>
          </cell>
          <cell r="F29">
            <v>438</v>
          </cell>
          <cell r="G29">
            <v>462</v>
          </cell>
          <cell r="H29">
            <v>520</v>
          </cell>
          <cell r="I29">
            <v>589</v>
          </cell>
          <cell r="J29">
            <v>652</v>
          </cell>
          <cell r="K29">
            <v>682</v>
          </cell>
          <cell r="L29">
            <v>691</v>
          </cell>
          <cell r="M29">
            <v>685</v>
          </cell>
          <cell r="N29">
            <v>681</v>
          </cell>
          <cell r="O29">
            <v>729</v>
          </cell>
          <cell r="P29">
            <v>717</v>
          </cell>
          <cell r="Q29">
            <v>703</v>
          </cell>
          <cell r="R29">
            <v>697</v>
          </cell>
          <cell r="S29">
            <v>745</v>
          </cell>
          <cell r="T29">
            <v>726</v>
          </cell>
          <cell r="U29">
            <v>725</v>
          </cell>
          <cell r="V29">
            <v>685</v>
          </cell>
          <cell r="W29">
            <v>656</v>
          </cell>
          <cell r="X29">
            <v>633</v>
          </cell>
          <cell r="Y29">
            <v>584</v>
          </cell>
        </row>
        <row r="30">
          <cell r="B30">
            <v>518</v>
          </cell>
          <cell r="C30">
            <v>481</v>
          </cell>
          <cell r="D30">
            <v>467</v>
          </cell>
          <cell r="E30">
            <v>441</v>
          </cell>
          <cell r="F30">
            <v>446</v>
          </cell>
          <cell r="G30">
            <v>469</v>
          </cell>
          <cell r="H30">
            <v>490</v>
          </cell>
          <cell r="I30">
            <v>519</v>
          </cell>
          <cell r="J30">
            <v>599</v>
          </cell>
          <cell r="K30">
            <v>655</v>
          </cell>
          <cell r="L30">
            <v>673</v>
          </cell>
          <cell r="M30">
            <v>667</v>
          </cell>
          <cell r="N30">
            <v>676</v>
          </cell>
          <cell r="O30">
            <v>712</v>
          </cell>
          <cell r="P30">
            <v>700</v>
          </cell>
          <cell r="Q30">
            <v>681</v>
          </cell>
          <cell r="R30">
            <v>684</v>
          </cell>
          <cell r="S30">
            <v>729</v>
          </cell>
          <cell r="T30">
            <v>726</v>
          </cell>
          <cell r="U30">
            <v>709</v>
          </cell>
          <cell r="V30">
            <v>686</v>
          </cell>
          <cell r="W30">
            <v>624</v>
          </cell>
          <cell r="X30">
            <v>592</v>
          </cell>
          <cell r="Y30">
            <v>565</v>
          </cell>
        </row>
        <row r="31">
          <cell r="B31">
            <v>523</v>
          </cell>
          <cell r="C31">
            <v>479</v>
          </cell>
          <cell r="D31">
            <v>444</v>
          </cell>
          <cell r="E31">
            <v>432</v>
          </cell>
          <cell r="F31">
            <v>421</v>
          </cell>
          <cell r="G31">
            <v>437</v>
          </cell>
          <cell r="H31">
            <v>460</v>
          </cell>
          <cell r="I31">
            <v>489</v>
          </cell>
          <cell r="J31">
            <v>571</v>
          </cell>
          <cell r="K31">
            <v>661</v>
          </cell>
          <cell r="L31">
            <v>708</v>
          </cell>
          <cell r="M31">
            <v>710</v>
          </cell>
          <cell r="N31">
            <v>694</v>
          </cell>
          <cell r="O31">
            <v>690</v>
          </cell>
          <cell r="P31">
            <v>662</v>
          </cell>
          <cell r="Q31">
            <v>676</v>
          </cell>
          <cell r="R31">
            <v>678</v>
          </cell>
          <cell r="S31">
            <v>777</v>
          </cell>
          <cell r="T31">
            <v>790</v>
          </cell>
          <cell r="U31">
            <v>762</v>
          </cell>
          <cell r="V31">
            <v>732</v>
          </cell>
          <cell r="W31">
            <v>687</v>
          </cell>
          <cell r="X31">
            <v>600</v>
          </cell>
          <cell r="Y31">
            <v>561</v>
          </cell>
        </row>
        <row r="32">
          <cell r="B32">
            <v>486</v>
          </cell>
          <cell r="C32">
            <v>451</v>
          </cell>
          <cell r="D32">
            <v>426</v>
          </cell>
          <cell r="E32">
            <v>439</v>
          </cell>
          <cell r="F32">
            <v>425</v>
          </cell>
          <cell r="G32">
            <v>462</v>
          </cell>
          <cell r="H32">
            <v>523</v>
          </cell>
          <cell r="I32">
            <v>607</v>
          </cell>
          <cell r="J32">
            <v>648</v>
          </cell>
          <cell r="K32">
            <v>696</v>
          </cell>
          <cell r="L32">
            <v>699</v>
          </cell>
          <cell r="M32">
            <v>692</v>
          </cell>
          <cell r="N32">
            <v>675</v>
          </cell>
          <cell r="O32">
            <v>719</v>
          </cell>
          <cell r="P32">
            <v>709</v>
          </cell>
          <cell r="Q32">
            <v>697</v>
          </cell>
          <cell r="R32">
            <v>669</v>
          </cell>
          <cell r="S32">
            <v>720</v>
          </cell>
          <cell r="T32">
            <v>734</v>
          </cell>
          <cell r="U32">
            <v>723</v>
          </cell>
          <cell r="V32">
            <v>676</v>
          </cell>
          <cell r="W32">
            <v>663</v>
          </cell>
          <cell r="X32">
            <v>618</v>
          </cell>
          <cell r="Y32">
            <v>563</v>
          </cell>
        </row>
        <row r="33">
          <cell r="B33">
            <v>488</v>
          </cell>
          <cell r="C33">
            <v>460</v>
          </cell>
          <cell r="D33">
            <v>446</v>
          </cell>
          <cell r="E33">
            <v>427</v>
          </cell>
          <cell r="F33">
            <v>437</v>
          </cell>
          <cell r="G33">
            <v>470</v>
          </cell>
          <cell r="H33">
            <v>527</v>
          </cell>
          <cell r="I33">
            <v>588</v>
          </cell>
          <cell r="J33">
            <v>633</v>
          </cell>
          <cell r="K33">
            <v>676</v>
          </cell>
          <cell r="L33">
            <v>678</v>
          </cell>
          <cell r="M33">
            <v>677</v>
          </cell>
          <cell r="N33">
            <v>680</v>
          </cell>
          <cell r="O33">
            <v>717</v>
          </cell>
          <cell r="P33">
            <v>707</v>
          </cell>
          <cell r="Q33">
            <v>681</v>
          </cell>
          <cell r="R33">
            <v>665</v>
          </cell>
          <cell r="S33">
            <v>734</v>
          </cell>
          <cell r="T33">
            <v>748</v>
          </cell>
          <cell r="U33">
            <v>740</v>
          </cell>
          <cell r="V33">
            <v>718</v>
          </cell>
          <cell r="W33">
            <v>668</v>
          </cell>
          <cell r="X33">
            <v>631</v>
          </cell>
          <cell r="Y33">
            <v>582</v>
          </cell>
        </row>
        <row r="34">
          <cell r="B34">
            <v>521</v>
          </cell>
          <cell r="C34">
            <v>473</v>
          </cell>
          <cell r="D34">
            <v>449</v>
          </cell>
          <cell r="E34">
            <v>440</v>
          </cell>
          <cell r="F34">
            <v>440</v>
          </cell>
          <cell r="G34">
            <v>478</v>
          </cell>
          <cell r="H34">
            <v>518</v>
          </cell>
          <cell r="I34">
            <v>585</v>
          </cell>
          <cell r="J34">
            <v>645</v>
          </cell>
          <cell r="K34">
            <v>688</v>
          </cell>
          <cell r="L34">
            <v>696</v>
          </cell>
          <cell r="M34">
            <v>696</v>
          </cell>
          <cell r="N34">
            <v>690</v>
          </cell>
          <cell r="O34">
            <v>723</v>
          </cell>
          <cell r="P34">
            <v>723</v>
          </cell>
          <cell r="Q34">
            <v>699</v>
          </cell>
          <cell r="R34">
            <v>689</v>
          </cell>
          <cell r="S34">
            <v>746</v>
          </cell>
          <cell r="T34">
            <v>746</v>
          </cell>
          <cell r="U34">
            <v>731</v>
          </cell>
          <cell r="V34">
            <v>716</v>
          </cell>
          <cell r="W34">
            <v>668</v>
          </cell>
          <cell r="X34">
            <v>629</v>
          </cell>
          <cell r="Y34">
            <v>554</v>
          </cell>
        </row>
        <row r="35">
          <cell r="B35">
            <v>507</v>
          </cell>
          <cell r="C35">
            <v>459</v>
          </cell>
          <cell r="D35">
            <v>436</v>
          </cell>
          <cell r="E35">
            <v>433</v>
          </cell>
          <cell r="F35">
            <v>433</v>
          </cell>
          <cell r="G35">
            <v>465</v>
          </cell>
          <cell r="H35">
            <v>538</v>
          </cell>
          <cell r="I35">
            <v>600</v>
          </cell>
          <cell r="J35">
            <v>647</v>
          </cell>
          <cell r="K35">
            <v>683</v>
          </cell>
          <cell r="L35">
            <v>691</v>
          </cell>
          <cell r="M35">
            <v>684</v>
          </cell>
          <cell r="N35">
            <v>700</v>
          </cell>
          <cell r="O35">
            <v>721</v>
          </cell>
          <cell r="P35">
            <v>728</v>
          </cell>
          <cell r="Q35">
            <v>697</v>
          </cell>
          <cell r="R35">
            <v>689</v>
          </cell>
          <cell r="S35">
            <v>751</v>
          </cell>
          <cell r="T35">
            <v>758</v>
          </cell>
          <cell r="U35">
            <v>749</v>
          </cell>
          <cell r="V35">
            <v>714</v>
          </cell>
          <cell r="W35">
            <v>677</v>
          </cell>
          <cell r="X35">
            <v>641</v>
          </cell>
          <cell r="Y35">
            <v>592</v>
          </cell>
        </row>
        <row r="36">
          <cell r="B36">
            <v>508</v>
          </cell>
          <cell r="C36">
            <v>477</v>
          </cell>
          <cell r="D36">
            <v>456</v>
          </cell>
          <cell r="E36">
            <v>442</v>
          </cell>
          <cell r="F36">
            <v>441</v>
          </cell>
          <cell r="G36">
            <v>480</v>
          </cell>
          <cell r="H36">
            <v>543</v>
          </cell>
          <cell r="I36">
            <v>600</v>
          </cell>
          <cell r="J36">
            <v>656</v>
          </cell>
          <cell r="K36">
            <v>691</v>
          </cell>
          <cell r="L36">
            <v>704</v>
          </cell>
          <cell r="M36">
            <v>698</v>
          </cell>
          <cell r="N36">
            <v>675</v>
          </cell>
          <cell r="O36">
            <v>731</v>
          </cell>
          <cell r="P36">
            <v>691</v>
          </cell>
          <cell r="Q36">
            <v>690</v>
          </cell>
          <cell r="R36">
            <v>648</v>
          </cell>
          <cell r="S36">
            <v>724</v>
          </cell>
          <cell r="T36">
            <v>732</v>
          </cell>
          <cell r="U36">
            <v>730</v>
          </cell>
          <cell r="V36">
            <v>698</v>
          </cell>
          <cell r="W36">
            <v>650</v>
          </cell>
          <cell r="X36">
            <v>635</v>
          </cell>
          <cell r="Y36">
            <v>587</v>
          </cell>
        </row>
        <row r="37">
          <cell r="B37">
            <v>530</v>
          </cell>
          <cell r="C37">
            <v>474</v>
          </cell>
          <cell r="D37">
            <v>456</v>
          </cell>
          <cell r="E37">
            <v>440</v>
          </cell>
          <cell r="F37">
            <v>437</v>
          </cell>
          <cell r="G37">
            <v>449</v>
          </cell>
          <cell r="H37">
            <v>475</v>
          </cell>
          <cell r="I37">
            <v>513</v>
          </cell>
          <cell r="J37">
            <v>589</v>
          </cell>
          <cell r="K37">
            <v>651</v>
          </cell>
          <cell r="L37">
            <v>657</v>
          </cell>
          <cell r="M37">
            <v>660</v>
          </cell>
          <cell r="N37">
            <v>639</v>
          </cell>
          <cell r="O37">
            <v>694</v>
          </cell>
          <cell r="P37">
            <v>687</v>
          </cell>
          <cell r="Q37">
            <v>658</v>
          </cell>
          <cell r="R37">
            <v>647</v>
          </cell>
          <cell r="S37">
            <v>704</v>
          </cell>
          <cell r="T37">
            <v>729</v>
          </cell>
          <cell r="U37">
            <v>709</v>
          </cell>
          <cell r="V37">
            <v>689</v>
          </cell>
          <cell r="W37">
            <v>617</v>
          </cell>
          <cell r="X37">
            <v>597</v>
          </cell>
          <cell r="Y37">
            <v>562</v>
          </cell>
        </row>
        <row r="38">
          <cell r="B38">
            <v>510</v>
          </cell>
          <cell r="C38">
            <v>470</v>
          </cell>
          <cell r="D38">
            <v>443</v>
          </cell>
          <cell r="E38">
            <v>428</v>
          </cell>
          <cell r="F38">
            <v>430</v>
          </cell>
          <cell r="G38">
            <v>443</v>
          </cell>
          <cell r="H38">
            <v>449</v>
          </cell>
          <cell r="I38">
            <v>481</v>
          </cell>
          <cell r="J38">
            <v>594</v>
          </cell>
          <cell r="K38">
            <v>649</v>
          </cell>
          <cell r="L38">
            <v>687</v>
          </cell>
          <cell r="M38">
            <v>685</v>
          </cell>
          <cell r="N38">
            <v>677</v>
          </cell>
          <cell r="O38">
            <v>659</v>
          </cell>
          <cell r="P38">
            <v>640</v>
          </cell>
          <cell r="Q38">
            <v>635</v>
          </cell>
          <cell r="R38">
            <v>660</v>
          </cell>
          <cell r="S38">
            <v>745</v>
          </cell>
          <cell r="T38">
            <v>772</v>
          </cell>
          <cell r="U38">
            <v>770</v>
          </cell>
          <cell r="V38">
            <v>734</v>
          </cell>
          <cell r="W38">
            <v>690</v>
          </cell>
          <cell r="X38">
            <v>600</v>
          </cell>
          <cell r="Y38">
            <v>528</v>
          </cell>
        </row>
        <row r="39">
          <cell r="B39">
            <v>460</v>
          </cell>
          <cell r="C39">
            <v>434</v>
          </cell>
          <cell r="D39">
            <v>406</v>
          </cell>
          <cell r="E39">
            <v>405</v>
          </cell>
          <cell r="F39">
            <v>399</v>
          </cell>
          <cell r="G39">
            <v>440</v>
          </cell>
          <cell r="H39">
            <v>507</v>
          </cell>
          <cell r="I39">
            <v>568</v>
          </cell>
          <cell r="J39">
            <v>632</v>
          </cell>
          <cell r="K39">
            <v>653</v>
          </cell>
          <cell r="L39">
            <v>648</v>
          </cell>
          <cell r="M39">
            <v>644</v>
          </cell>
          <cell r="N39">
            <v>616</v>
          </cell>
          <cell r="O39">
            <v>673</v>
          </cell>
          <cell r="P39">
            <v>632</v>
          </cell>
          <cell r="Q39">
            <v>615</v>
          </cell>
          <cell r="R39">
            <v>622</v>
          </cell>
          <cell r="S39">
            <v>659</v>
          </cell>
          <cell r="T39">
            <v>696</v>
          </cell>
          <cell r="U39">
            <v>675</v>
          </cell>
          <cell r="V39">
            <v>648</v>
          </cell>
          <cell r="W39">
            <v>616</v>
          </cell>
          <cell r="X39">
            <v>597</v>
          </cell>
          <cell r="Y39">
            <v>523</v>
          </cell>
        </row>
        <row r="40">
          <cell r="B40">
            <v>447</v>
          </cell>
          <cell r="C40">
            <v>406</v>
          </cell>
          <cell r="D40">
            <v>403</v>
          </cell>
          <cell r="E40">
            <v>404</v>
          </cell>
          <cell r="F40">
            <v>385</v>
          </cell>
          <cell r="G40">
            <v>429</v>
          </cell>
          <cell r="H40">
            <v>506</v>
          </cell>
          <cell r="I40">
            <v>568</v>
          </cell>
          <cell r="J40">
            <v>606</v>
          </cell>
          <cell r="K40">
            <v>629</v>
          </cell>
          <cell r="L40">
            <v>620</v>
          </cell>
          <cell r="M40">
            <v>610</v>
          </cell>
          <cell r="N40">
            <v>598</v>
          </cell>
          <cell r="O40">
            <v>632</v>
          </cell>
          <cell r="P40">
            <v>608</v>
          </cell>
          <cell r="Q40">
            <v>593</v>
          </cell>
          <cell r="R40">
            <v>586</v>
          </cell>
          <cell r="S40">
            <v>671</v>
          </cell>
          <cell r="T40">
            <v>690</v>
          </cell>
          <cell r="U40">
            <v>690</v>
          </cell>
          <cell r="V40">
            <v>660</v>
          </cell>
          <cell r="W40">
            <v>615</v>
          </cell>
          <cell r="X40">
            <v>597</v>
          </cell>
          <cell r="Y40">
            <v>501</v>
          </cell>
        </row>
        <row r="41">
          <cell r="B41">
            <v>463</v>
          </cell>
          <cell r="C41">
            <v>443</v>
          </cell>
          <cell r="D41">
            <v>436</v>
          </cell>
          <cell r="E41">
            <v>396</v>
          </cell>
          <cell r="F41">
            <v>425</v>
          </cell>
          <cell r="G41">
            <v>452</v>
          </cell>
          <cell r="H41">
            <v>509</v>
          </cell>
          <cell r="I41">
            <v>578</v>
          </cell>
          <cell r="J41">
            <v>629</v>
          </cell>
          <cell r="K41">
            <v>654</v>
          </cell>
          <cell r="L41">
            <v>640</v>
          </cell>
          <cell r="M41">
            <v>626</v>
          </cell>
          <cell r="N41">
            <v>625</v>
          </cell>
          <cell r="O41">
            <v>664</v>
          </cell>
          <cell r="P41">
            <v>640</v>
          </cell>
          <cell r="Q41">
            <v>640</v>
          </cell>
          <cell r="R41">
            <v>609</v>
          </cell>
          <cell r="S41">
            <v>677</v>
          </cell>
          <cell r="T41">
            <v>726</v>
          </cell>
          <cell r="U41">
            <v>704</v>
          </cell>
          <cell r="V41">
            <v>675</v>
          </cell>
          <cell r="W41">
            <v>629</v>
          </cell>
          <cell r="X41">
            <v>592</v>
          </cell>
          <cell r="Y41">
            <v>519</v>
          </cell>
        </row>
        <row r="42">
          <cell r="B42">
            <v>474</v>
          </cell>
          <cell r="C42">
            <v>445</v>
          </cell>
          <cell r="D42">
            <v>407</v>
          </cell>
          <cell r="E42">
            <v>421</v>
          </cell>
          <cell r="F42">
            <v>426</v>
          </cell>
          <cell r="G42">
            <v>438</v>
          </cell>
          <cell r="H42">
            <v>522</v>
          </cell>
          <cell r="I42">
            <v>595</v>
          </cell>
          <cell r="J42">
            <v>617</v>
          </cell>
          <cell r="K42">
            <v>654</v>
          </cell>
          <cell r="L42">
            <v>650</v>
          </cell>
          <cell r="M42">
            <v>637</v>
          </cell>
          <cell r="N42">
            <v>622</v>
          </cell>
          <cell r="O42">
            <v>655</v>
          </cell>
          <cell r="P42">
            <v>659</v>
          </cell>
          <cell r="Q42">
            <v>640</v>
          </cell>
          <cell r="R42">
            <v>620</v>
          </cell>
          <cell r="S42">
            <v>689</v>
          </cell>
          <cell r="T42">
            <v>719</v>
          </cell>
          <cell r="U42">
            <v>719</v>
          </cell>
          <cell r="V42">
            <v>669</v>
          </cell>
          <cell r="W42">
            <v>627</v>
          </cell>
          <cell r="X42">
            <v>609</v>
          </cell>
          <cell r="Y42">
            <v>522</v>
          </cell>
        </row>
        <row r="43">
          <cell r="B43">
            <v>487</v>
          </cell>
          <cell r="C43">
            <v>426</v>
          </cell>
          <cell r="D43">
            <v>424</v>
          </cell>
          <cell r="E43">
            <v>413</v>
          </cell>
          <cell r="F43">
            <v>416</v>
          </cell>
          <cell r="G43">
            <v>451</v>
          </cell>
          <cell r="H43">
            <v>523</v>
          </cell>
          <cell r="I43">
            <v>603</v>
          </cell>
          <cell r="J43">
            <v>658</v>
          </cell>
          <cell r="K43">
            <v>660</v>
          </cell>
          <cell r="L43">
            <v>664</v>
          </cell>
          <cell r="M43">
            <v>657</v>
          </cell>
          <cell r="N43">
            <v>628</v>
          </cell>
          <cell r="O43">
            <v>655</v>
          </cell>
          <cell r="P43">
            <v>642</v>
          </cell>
          <cell r="Q43">
            <v>630</v>
          </cell>
          <cell r="R43">
            <v>609</v>
          </cell>
          <cell r="S43">
            <v>679</v>
          </cell>
          <cell r="T43">
            <v>703</v>
          </cell>
          <cell r="U43">
            <v>696</v>
          </cell>
          <cell r="V43">
            <v>670</v>
          </cell>
          <cell r="W43">
            <v>620</v>
          </cell>
          <cell r="X43">
            <v>603</v>
          </cell>
          <cell r="Y43">
            <v>559</v>
          </cell>
        </row>
        <row r="44">
          <cell r="B44">
            <v>486</v>
          </cell>
          <cell r="C44">
            <v>451</v>
          </cell>
          <cell r="D44">
            <v>425</v>
          </cell>
          <cell r="E44">
            <v>401</v>
          </cell>
          <cell r="F44">
            <v>405</v>
          </cell>
          <cell r="G44">
            <v>432</v>
          </cell>
          <cell r="H44">
            <v>468</v>
          </cell>
          <cell r="I44">
            <v>499</v>
          </cell>
          <cell r="J44">
            <v>591</v>
          </cell>
          <cell r="K44">
            <v>618</v>
          </cell>
          <cell r="L44">
            <v>638</v>
          </cell>
          <cell r="M44">
            <v>626</v>
          </cell>
          <cell r="N44">
            <v>625</v>
          </cell>
          <cell r="O44">
            <v>665</v>
          </cell>
          <cell r="P44">
            <v>661</v>
          </cell>
          <cell r="Q44">
            <v>663</v>
          </cell>
          <cell r="R44">
            <v>645</v>
          </cell>
          <cell r="S44">
            <v>683</v>
          </cell>
          <cell r="T44">
            <v>703</v>
          </cell>
          <cell r="U44">
            <v>670</v>
          </cell>
          <cell r="V44">
            <v>639</v>
          </cell>
          <cell r="W44">
            <v>610</v>
          </cell>
          <cell r="X44">
            <v>568</v>
          </cell>
          <cell r="Y44">
            <v>529</v>
          </cell>
        </row>
        <row r="45">
          <cell r="B45">
            <v>467</v>
          </cell>
          <cell r="C45">
            <v>423</v>
          </cell>
          <cell r="D45">
            <v>404</v>
          </cell>
          <cell r="E45">
            <v>386</v>
          </cell>
          <cell r="F45">
            <v>387</v>
          </cell>
          <cell r="G45">
            <v>395</v>
          </cell>
          <cell r="H45">
            <v>421</v>
          </cell>
          <cell r="I45">
            <v>467</v>
          </cell>
          <cell r="J45">
            <v>569</v>
          </cell>
          <cell r="K45">
            <v>615</v>
          </cell>
          <cell r="L45">
            <v>647</v>
          </cell>
          <cell r="M45">
            <v>670</v>
          </cell>
          <cell r="N45">
            <v>665</v>
          </cell>
          <cell r="O45">
            <v>670</v>
          </cell>
          <cell r="P45">
            <v>651</v>
          </cell>
          <cell r="Q45">
            <v>640</v>
          </cell>
          <cell r="R45">
            <v>682</v>
          </cell>
          <cell r="S45">
            <v>719</v>
          </cell>
          <cell r="T45">
            <v>726</v>
          </cell>
          <cell r="U45">
            <v>718</v>
          </cell>
          <cell r="V45">
            <v>687</v>
          </cell>
          <cell r="W45">
            <v>640</v>
          </cell>
          <cell r="X45">
            <v>578</v>
          </cell>
          <cell r="Y45">
            <v>511</v>
          </cell>
        </row>
        <row r="46">
          <cell r="B46">
            <v>441</v>
          </cell>
          <cell r="C46">
            <v>404</v>
          </cell>
          <cell r="D46">
            <v>391</v>
          </cell>
          <cell r="E46">
            <v>374</v>
          </cell>
          <cell r="F46">
            <v>387</v>
          </cell>
          <cell r="G46">
            <v>424</v>
          </cell>
          <cell r="H46">
            <v>497</v>
          </cell>
          <cell r="I46">
            <v>554</v>
          </cell>
          <cell r="J46">
            <v>625</v>
          </cell>
          <cell r="K46">
            <v>647</v>
          </cell>
          <cell r="L46">
            <v>646</v>
          </cell>
          <cell r="M46">
            <v>629</v>
          </cell>
          <cell r="N46">
            <v>637</v>
          </cell>
          <cell r="O46">
            <v>666</v>
          </cell>
          <cell r="P46">
            <v>679</v>
          </cell>
          <cell r="Q46">
            <v>650</v>
          </cell>
          <cell r="R46">
            <v>644</v>
          </cell>
          <cell r="S46">
            <v>684</v>
          </cell>
          <cell r="T46">
            <v>695</v>
          </cell>
          <cell r="U46">
            <v>686</v>
          </cell>
          <cell r="V46">
            <v>662</v>
          </cell>
          <cell r="W46">
            <v>604</v>
          </cell>
          <cell r="X46">
            <v>592</v>
          </cell>
          <cell r="Y46">
            <v>525</v>
          </cell>
        </row>
        <row r="47">
          <cell r="B47">
            <v>453</v>
          </cell>
          <cell r="C47">
            <v>425</v>
          </cell>
          <cell r="D47">
            <v>401</v>
          </cell>
          <cell r="E47">
            <v>391</v>
          </cell>
          <cell r="F47">
            <v>396</v>
          </cell>
          <cell r="G47">
            <v>433</v>
          </cell>
          <cell r="H47">
            <v>501</v>
          </cell>
          <cell r="I47">
            <v>561</v>
          </cell>
          <cell r="J47">
            <v>623</v>
          </cell>
          <cell r="K47">
            <v>645</v>
          </cell>
          <cell r="L47">
            <v>632</v>
          </cell>
          <cell r="M47">
            <v>630</v>
          </cell>
          <cell r="N47">
            <v>610</v>
          </cell>
          <cell r="O47">
            <v>647</v>
          </cell>
          <cell r="P47">
            <v>666</v>
          </cell>
          <cell r="Q47">
            <v>643</v>
          </cell>
          <cell r="R47">
            <v>621</v>
          </cell>
          <cell r="S47">
            <v>673</v>
          </cell>
          <cell r="T47">
            <v>695</v>
          </cell>
          <cell r="U47">
            <v>688</v>
          </cell>
          <cell r="V47">
            <v>655</v>
          </cell>
          <cell r="W47">
            <v>613</v>
          </cell>
          <cell r="X47">
            <v>589</v>
          </cell>
          <cell r="Y47">
            <v>544</v>
          </cell>
        </row>
        <row r="48">
          <cell r="B48">
            <v>470</v>
          </cell>
          <cell r="C48">
            <v>433</v>
          </cell>
          <cell r="D48">
            <v>417</v>
          </cell>
          <cell r="E48">
            <v>411</v>
          </cell>
          <cell r="F48">
            <v>415</v>
          </cell>
          <cell r="G48">
            <v>443</v>
          </cell>
          <cell r="H48">
            <v>499</v>
          </cell>
          <cell r="I48">
            <v>559</v>
          </cell>
          <cell r="J48">
            <v>606</v>
          </cell>
          <cell r="K48">
            <v>640</v>
          </cell>
          <cell r="L48">
            <v>621</v>
          </cell>
          <cell r="M48">
            <v>625</v>
          </cell>
          <cell r="N48">
            <v>611</v>
          </cell>
          <cell r="O48">
            <v>670</v>
          </cell>
          <cell r="P48">
            <v>648</v>
          </cell>
          <cell r="Q48">
            <v>643</v>
          </cell>
          <cell r="R48">
            <v>622</v>
          </cell>
          <cell r="S48">
            <v>671</v>
          </cell>
          <cell r="T48">
            <v>696</v>
          </cell>
          <cell r="U48">
            <v>690</v>
          </cell>
          <cell r="V48">
            <v>661</v>
          </cell>
          <cell r="W48">
            <v>612</v>
          </cell>
          <cell r="X48">
            <v>594</v>
          </cell>
          <cell r="Y48">
            <v>554</v>
          </cell>
        </row>
        <row r="49">
          <cell r="B49">
            <v>471</v>
          </cell>
          <cell r="C49">
            <v>429</v>
          </cell>
          <cell r="D49">
            <v>407</v>
          </cell>
          <cell r="E49">
            <v>405</v>
          </cell>
          <cell r="F49">
            <v>403</v>
          </cell>
          <cell r="G49">
            <v>428</v>
          </cell>
          <cell r="H49">
            <v>503</v>
          </cell>
          <cell r="I49">
            <v>545</v>
          </cell>
          <cell r="J49">
            <v>606</v>
          </cell>
          <cell r="K49">
            <v>627</v>
          </cell>
          <cell r="L49">
            <v>636</v>
          </cell>
          <cell r="M49">
            <v>615</v>
          </cell>
          <cell r="N49">
            <v>624</v>
          </cell>
          <cell r="O49">
            <v>674</v>
          </cell>
          <cell r="P49">
            <v>665</v>
          </cell>
          <cell r="Q49">
            <v>638</v>
          </cell>
          <cell r="R49">
            <v>625</v>
          </cell>
          <cell r="S49">
            <v>654</v>
          </cell>
          <cell r="T49">
            <v>696</v>
          </cell>
          <cell r="U49">
            <v>707</v>
          </cell>
          <cell r="V49">
            <v>668</v>
          </cell>
          <cell r="W49">
            <v>621</v>
          </cell>
          <cell r="X49">
            <v>596</v>
          </cell>
          <cell r="Y49">
            <v>548</v>
          </cell>
        </row>
        <row r="50">
          <cell r="B50">
            <v>496</v>
          </cell>
          <cell r="C50">
            <v>433</v>
          </cell>
          <cell r="D50">
            <v>413</v>
          </cell>
          <cell r="E50">
            <v>401</v>
          </cell>
          <cell r="F50">
            <v>401</v>
          </cell>
          <cell r="G50">
            <v>432</v>
          </cell>
          <cell r="H50">
            <v>502</v>
          </cell>
          <cell r="I50">
            <v>551</v>
          </cell>
          <cell r="J50">
            <v>613</v>
          </cell>
          <cell r="K50">
            <v>640</v>
          </cell>
          <cell r="L50">
            <v>635</v>
          </cell>
          <cell r="M50">
            <v>622</v>
          </cell>
          <cell r="N50">
            <v>617</v>
          </cell>
          <cell r="O50">
            <v>670</v>
          </cell>
          <cell r="P50">
            <v>673</v>
          </cell>
          <cell r="Q50">
            <v>660</v>
          </cell>
          <cell r="R50">
            <v>657</v>
          </cell>
          <cell r="S50">
            <v>680</v>
          </cell>
          <cell r="T50">
            <v>698</v>
          </cell>
          <cell r="U50">
            <v>684</v>
          </cell>
          <cell r="V50">
            <v>648</v>
          </cell>
          <cell r="W50">
            <v>616</v>
          </cell>
          <cell r="X50">
            <v>596</v>
          </cell>
          <cell r="Y50">
            <v>542</v>
          </cell>
        </row>
        <row r="51">
          <cell r="B51">
            <v>473</v>
          </cell>
          <cell r="C51">
            <v>452</v>
          </cell>
          <cell r="D51">
            <v>427</v>
          </cell>
          <cell r="E51">
            <v>427</v>
          </cell>
          <cell r="F51">
            <v>399</v>
          </cell>
          <cell r="G51">
            <v>423</v>
          </cell>
          <cell r="H51">
            <v>454</v>
          </cell>
          <cell r="I51">
            <v>483</v>
          </cell>
          <cell r="J51">
            <v>565</v>
          </cell>
          <cell r="K51">
            <v>621</v>
          </cell>
          <cell r="L51">
            <v>629</v>
          </cell>
          <cell r="M51">
            <v>645</v>
          </cell>
          <cell r="N51">
            <v>650</v>
          </cell>
          <cell r="O51">
            <v>698</v>
          </cell>
          <cell r="P51">
            <v>703</v>
          </cell>
          <cell r="Q51">
            <v>653</v>
          </cell>
          <cell r="R51">
            <v>650</v>
          </cell>
          <cell r="S51">
            <v>666</v>
          </cell>
          <cell r="T51">
            <v>699</v>
          </cell>
          <cell r="U51">
            <v>679</v>
          </cell>
          <cell r="V51">
            <v>655</v>
          </cell>
          <cell r="W51">
            <v>609</v>
          </cell>
          <cell r="X51">
            <v>580</v>
          </cell>
          <cell r="Y51">
            <v>553</v>
          </cell>
        </row>
        <row r="52">
          <cell r="B52">
            <v>481</v>
          </cell>
          <cell r="C52">
            <v>442</v>
          </cell>
          <cell r="D52">
            <v>412</v>
          </cell>
          <cell r="E52">
            <v>401</v>
          </cell>
          <cell r="F52">
            <v>392</v>
          </cell>
          <cell r="G52">
            <v>416</v>
          </cell>
          <cell r="H52">
            <v>416</v>
          </cell>
          <cell r="I52">
            <v>458</v>
          </cell>
          <cell r="J52">
            <v>558</v>
          </cell>
          <cell r="K52">
            <v>643</v>
          </cell>
          <cell r="L52">
            <v>661</v>
          </cell>
          <cell r="M52">
            <v>664</v>
          </cell>
          <cell r="N52">
            <v>661</v>
          </cell>
          <cell r="O52">
            <v>649</v>
          </cell>
          <cell r="P52">
            <v>636</v>
          </cell>
          <cell r="Q52">
            <v>639</v>
          </cell>
          <cell r="R52">
            <v>640</v>
          </cell>
          <cell r="S52">
            <v>697</v>
          </cell>
          <cell r="T52">
            <v>750</v>
          </cell>
          <cell r="U52">
            <v>746</v>
          </cell>
          <cell r="V52">
            <v>696</v>
          </cell>
          <cell r="W52">
            <v>657</v>
          </cell>
          <cell r="X52">
            <v>599</v>
          </cell>
          <cell r="Y52">
            <v>509</v>
          </cell>
        </row>
        <row r="53">
          <cell r="B53">
            <v>449</v>
          </cell>
          <cell r="C53">
            <v>403</v>
          </cell>
          <cell r="D53">
            <v>397</v>
          </cell>
          <cell r="E53">
            <v>370</v>
          </cell>
          <cell r="F53">
            <v>395</v>
          </cell>
          <cell r="G53">
            <v>431</v>
          </cell>
          <cell r="H53">
            <v>498</v>
          </cell>
          <cell r="I53">
            <v>586</v>
          </cell>
          <cell r="J53">
            <v>659</v>
          </cell>
          <cell r="K53">
            <v>684</v>
          </cell>
          <cell r="L53">
            <v>692</v>
          </cell>
          <cell r="M53">
            <v>691</v>
          </cell>
          <cell r="N53">
            <v>692</v>
          </cell>
          <cell r="O53">
            <v>737</v>
          </cell>
          <cell r="P53">
            <v>720</v>
          </cell>
          <cell r="Q53">
            <v>712</v>
          </cell>
          <cell r="R53">
            <v>670</v>
          </cell>
          <cell r="S53">
            <v>701</v>
          </cell>
          <cell r="T53">
            <v>720</v>
          </cell>
          <cell r="U53">
            <v>719</v>
          </cell>
          <cell r="V53">
            <v>677</v>
          </cell>
          <cell r="W53">
            <v>643</v>
          </cell>
          <cell r="X53">
            <v>596</v>
          </cell>
          <cell r="Y53">
            <v>553</v>
          </cell>
        </row>
        <row r="54">
          <cell r="B54">
            <v>488</v>
          </cell>
          <cell r="C54">
            <v>446</v>
          </cell>
          <cell r="D54">
            <v>438</v>
          </cell>
          <cell r="E54">
            <v>428</v>
          </cell>
          <cell r="F54">
            <v>407</v>
          </cell>
          <cell r="G54">
            <v>448</v>
          </cell>
          <cell r="H54">
            <v>525</v>
          </cell>
          <cell r="I54">
            <v>564</v>
          </cell>
          <cell r="J54">
            <v>615</v>
          </cell>
          <cell r="K54">
            <v>651</v>
          </cell>
          <cell r="L54">
            <v>640</v>
          </cell>
          <cell r="M54">
            <v>642</v>
          </cell>
          <cell r="N54">
            <v>657</v>
          </cell>
          <cell r="O54">
            <v>690</v>
          </cell>
          <cell r="P54">
            <v>684</v>
          </cell>
          <cell r="Q54">
            <v>674</v>
          </cell>
          <cell r="R54">
            <v>662</v>
          </cell>
          <cell r="S54">
            <v>691</v>
          </cell>
          <cell r="T54">
            <v>726</v>
          </cell>
          <cell r="U54">
            <v>720</v>
          </cell>
          <cell r="V54">
            <v>698</v>
          </cell>
          <cell r="W54">
            <v>662</v>
          </cell>
          <cell r="X54">
            <v>604</v>
          </cell>
          <cell r="Y54">
            <v>564</v>
          </cell>
        </row>
        <row r="55">
          <cell r="B55">
            <v>507</v>
          </cell>
          <cell r="C55">
            <v>454</v>
          </cell>
          <cell r="D55">
            <v>435</v>
          </cell>
          <cell r="E55">
            <v>433</v>
          </cell>
          <cell r="F55">
            <v>432</v>
          </cell>
          <cell r="G55">
            <v>467</v>
          </cell>
          <cell r="H55">
            <v>537</v>
          </cell>
          <cell r="I55">
            <v>589</v>
          </cell>
          <cell r="J55">
            <v>648</v>
          </cell>
          <cell r="K55">
            <v>673</v>
          </cell>
          <cell r="L55">
            <v>673</v>
          </cell>
          <cell r="M55">
            <v>666</v>
          </cell>
          <cell r="N55">
            <v>663</v>
          </cell>
          <cell r="O55">
            <v>723</v>
          </cell>
          <cell r="P55">
            <v>707</v>
          </cell>
          <cell r="Q55">
            <v>692</v>
          </cell>
          <cell r="R55">
            <v>680</v>
          </cell>
          <cell r="S55">
            <v>714</v>
          </cell>
          <cell r="T55">
            <v>754</v>
          </cell>
          <cell r="U55">
            <v>754</v>
          </cell>
          <cell r="V55">
            <v>708</v>
          </cell>
          <cell r="W55">
            <v>675</v>
          </cell>
          <cell r="X55">
            <v>626</v>
          </cell>
          <cell r="Y55">
            <v>579</v>
          </cell>
        </row>
        <row r="56">
          <cell r="B56">
            <v>499</v>
          </cell>
          <cell r="C56">
            <v>472</v>
          </cell>
          <cell r="D56">
            <v>447</v>
          </cell>
          <cell r="E56">
            <v>426</v>
          </cell>
          <cell r="F56">
            <v>447</v>
          </cell>
          <cell r="G56">
            <v>447</v>
          </cell>
          <cell r="H56">
            <v>520</v>
          </cell>
          <cell r="I56">
            <v>594</v>
          </cell>
          <cell r="J56">
            <v>647</v>
          </cell>
          <cell r="K56">
            <v>694</v>
          </cell>
          <cell r="L56">
            <v>667</v>
          </cell>
          <cell r="M56">
            <v>681</v>
          </cell>
          <cell r="N56">
            <v>664</v>
          </cell>
          <cell r="O56">
            <v>719</v>
          </cell>
          <cell r="P56">
            <v>724</v>
          </cell>
          <cell r="Q56">
            <v>692</v>
          </cell>
          <cell r="R56">
            <v>677</v>
          </cell>
          <cell r="S56">
            <v>705</v>
          </cell>
          <cell r="T56">
            <v>752</v>
          </cell>
          <cell r="U56">
            <v>739</v>
          </cell>
          <cell r="V56">
            <v>709</v>
          </cell>
          <cell r="W56">
            <v>673</v>
          </cell>
          <cell r="X56">
            <v>676</v>
          </cell>
          <cell r="Y56">
            <v>594</v>
          </cell>
        </row>
        <row r="57">
          <cell r="B57">
            <v>501</v>
          </cell>
          <cell r="C57">
            <v>498</v>
          </cell>
          <cell r="D57">
            <v>447</v>
          </cell>
          <cell r="E57">
            <v>446</v>
          </cell>
          <cell r="F57">
            <v>452</v>
          </cell>
          <cell r="G57">
            <v>488</v>
          </cell>
          <cell r="H57">
            <v>540</v>
          </cell>
          <cell r="I57">
            <v>601</v>
          </cell>
          <cell r="J57">
            <v>666</v>
          </cell>
          <cell r="K57">
            <v>691</v>
          </cell>
          <cell r="L57">
            <v>704</v>
          </cell>
          <cell r="M57">
            <v>703</v>
          </cell>
          <cell r="N57">
            <v>690</v>
          </cell>
          <cell r="O57">
            <v>729</v>
          </cell>
          <cell r="P57">
            <v>729</v>
          </cell>
          <cell r="Q57">
            <v>691</v>
          </cell>
          <cell r="R57">
            <v>672</v>
          </cell>
          <cell r="S57">
            <v>698</v>
          </cell>
          <cell r="T57">
            <v>736</v>
          </cell>
          <cell r="U57">
            <v>744</v>
          </cell>
          <cell r="V57">
            <v>692</v>
          </cell>
          <cell r="W57">
            <v>660</v>
          </cell>
          <cell r="X57">
            <v>629</v>
          </cell>
          <cell r="Y57">
            <v>585</v>
          </cell>
        </row>
        <row r="58">
          <cell r="B58">
            <v>534</v>
          </cell>
          <cell r="C58">
            <v>487</v>
          </cell>
          <cell r="D58">
            <v>465</v>
          </cell>
          <cell r="E58">
            <v>462</v>
          </cell>
          <cell r="F58">
            <v>452</v>
          </cell>
          <cell r="G58">
            <v>475</v>
          </cell>
          <cell r="H58">
            <v>487</v>
          </cell>
          <cell r="I58">
            <v>527</v>
          </cell>
          <cell r="J58">
            <v>615</v>
          </cell>
          <cell r="K58">
            <v>656</v>
          </cell>
          <cell r="L58">
            <v>678</v>
          </cell>
          <cell r="M58">
            <v>685</v>
          </cell>
          <cell r="N58">
            <v>681</v>
          </cell>
          <cell r="O58">
            <v>727</v>
          </cell>
          <cell r="P58">
            <v>719</v>
          </cell>
          <cell r="Q58">
            <v>675</v>
          </cell>
          <cell r="R58">
            <v>664</v>
          </cell>
          <cell r="S58">
            <v>682</v>
          </cell>
          <cell r="T58">
            <v>744</v>
          </cell>
          <cell r="U58">
            <v>728</v>
          </cell>
          <cell r="V58">
            <v>682</v>
          </cell>
          <cell r="W58">
            <v>643</v>
          </cell>
          <cell r="X58">
            <v>599</v>
          </cell>
          <cell r="Y58">
            <v>572</v>
          </cell>
        </row>
        <row r="59">
          <cell r="B59">
            <v>519</v>
          </cell>
          <cell r="C59">
            <v>466</v>
          </cell>
          <cell r="D59">
            <v>437</v>
          </cell>
          <cell r="E59">
            <v>418</v>
          </cell>
          <cell r="F59">
            <v>419</v>
          </cell>
          <cell r="G59">
            <v>445</v>
          </cell>
          <cell r="H59">
            <v>442</v>
          </cell>
          <cell r="I59">
            <v>520</v>
          </cell>
          <cell r="J59">
            <v>583</v>
          </cell>
          <cell r="K59">
            <v>667</v>
          </cell>
          <cell r="L59">
            <v>707</v>
          </cell>
          <cell r="M59">
            <v>695</v>
          </cell>
          <cell r="N59">
            <v>696</v>
          </cell>
          <cell r="O59">
            <v>677</v>
          </cell>
          <cell r="P59">
            <v>628</v>
          </cell>
          <cell r="Q59">
            <v>632</v>
          </cell>
          <cell r="R59">
            <v>646</v>
          </cell>
          <cell r="S59">
            <v>698</v>
          </cell>
          <cell r="T59">
            <v>763</v>
          </cell>
          <cell r="U59">
            <v>752</v>
          </cell>
          <cell r="V59">
            <v>718</v>
          </cell>
          <cell r="W59">
            <v>672</v>
          </cell>
          <cell r="X59">
            <v>594</v>
          </cell>
          <cell r="Y59">
            <v>531</v>
          </cell>
        </row>
        <row r="60">
          <cell r="B60">
            <v>475</v>
          </cell>
          <cell r="C60">
            <v>439</v>
          </cell>
          <cell r="D60">
            <v>424</v>
          </cell>
          <cell r="E60">
            <v>408</v>
          </cell>
          <cell r="F60">
            <v>411</v>
          </cell>
          <cell r="G60">
            <v>445</v>
          </cell>
          <cell r="H60">
            <v>495</v>
          </cell>
          <cell r="I60">
            <v>568</v>
          </cell>
          <cell r="J60">
            <v>629</v>
          </cell>
          <cell r="K60">
            <v>662</v>
          </cell>
          <cell r="L60">
            <v>669</v>
          </cell>
          <cell r="M60">
            <v>674</v>
          </cell>
          <cell r="N60">
            <v>670</v>
          </cell>
          <cell r="O60">
            <v>722</v>
          </cell>
          <cell r="P60">
            <v>704</v>
          </cell>
          <cell r="Q60">
            <v>667</v>
          </cell>
          <cell r="R60">
            <v>651</v>
          </cell>
          <cell r="S60">
            <v>679</v>
          </cell>
          <cell r="T60">
            <v>711</v>
          </cell>
          <cell r="U60">
            <v>698</v>
          </cell>
          <cell r="V60">
            <v>675</v>
          </cell>
          <cell r="W60">
            <v>626</v>
          </cell>
          <cell r="X60">
            <v>598</v>
          </cell>
          <cell r="Y60">
            <v>551</v>
          </cell>
        </row>
        <row r="61">
          <cell r="B61">
            <v>492</v>
          </cell>
          <cell r="C61">
            <v>451</v>
          </cell>
          <cell r="D61">
            <v>426</v>
          </cell>
          <cell r="E61">
            <v>404</v>
          </cell>
          <cell r="F61">
            <v>424</v>
          </cell>
          <cell r="G61">
            <v>419</v>
          </cell>
          <cell r="H61">
            <v>427</v>
          </cell>
          <cell r="I61">
            <v>477</v>
          </cell>
          <cell r="J61">
            <v>529</v>
          </cell>
          <cell r="K61">
            <v>593</v>
          </cell>
          <cell r="L61">
            <v>604</v>
          </cell>
          <cell r="M61">
            <v>619</v>
          </cell>
          <cell r="N61">
            <v>603</v>
          </cell>
          <cell r="O61">
            <v>661</v>
          </cell>
          <cell r="P61">
            <v>671</v>
          </cell>
          <cell r="Q61">
            <v>658</v>
          </cell>
          <cell r="R61">
            <v>611</v>
          </cell>
          <cell r="S61">
            <v>647</v>
          </cell>
          <cell r="T61">
            <v>694</v>
          </cell>
          <cell r="U61">
            <v>688</v>
          </cell>
          <cell r="V61">
            <v>649</v>
          </cell>
          <cell r="W61">
            <v>610</v>
          </cell>
          <cell r="X61">
            <v>613</v>
          </cell>
          <cell r="Y61">
            <v>613</v>
          </cell>
        </row>
        <row r="62">
          <cell r="B62">
            <v>477</v>
          </cell>
          <cell r="C62">
            <v>426</v>
          </cell>
          <cell r="D62">
            <v>424</v>
          </cell>
          <cell r="E62">
            <v>407</v>
          </cell>
          <cell r="F62">
            <v>415</v>
          </cell>
          <cell r="G62">
            <v>451</v>
          </cell>
          <cell r="H62">
            <v>526</v>
          </cell>
          <cell r="I62">
            <v>588</v>
          </cell>
          <cell r="J62">
            <v>639</v>
          </cell>
          <cell r="K62">
            <v>683</v>
          </cell>
          <cell r="L62">
            <v>673</v>
          </cell>
          <cell r="M62">
            <v>692</v>
          </cell>
          <cell r="N62">
            <v>675</v>
          </cell>
          <cell r="O62">
            <v>719</v>
          </cell>
          <cell r="P62">
            <v>701</v>
          </cell>
          <cell r="Q62">
            <v>694</v>
          </cell>
          <cell r="R62">
            <v>647</v>
          </cell>
          <cell r="S62">
            <v>683</v>
          </cell>
          <cell r="T62">
            <v>729</v>
          </cell>
          <cell r="U62">
            <v>735</v>
          </cell>
          <cell r="V62">
            <v>703</v>
          </cell>
          <cell r="W62">
            <v>663</v>
          </cell>
          <cell r="X62">
            <v>632</v>
          </cell>
          <cell r="Y62">
            <v>573</v>
          </cell>
        </row>
        <row r="63">
          <cell r="B63">
            <v>498</v>
          </cell>
          <cell r="C63">
            <v>463</v>
          </cell>
          <cell r="D63">
            <v>429</v>
          </cell>
          <cell r="E63">
            <v>426</v>
          </cell>
          <cell r="F63">
            <v>422</v>
          </cell>
          <cell r="G63">
            <v>467</v>
          </cell>
          <cell r="H63">
            <v>519</v>
          </cell>
          <cell r="I63">
            <v>578</v>
          </cell>
          <cell r="J63">
            <v>668</v>
          </cell>
          <cell r="K63">
            <v>672</v>
          </cell>
          <cell r="L63">
            <v>655</v>
          </cell>
          <cell r="M63">
            <v>665</v>
          </cell>
          <cell r="N63">
            <v>662</v>
          </cell>
          <cell r="O63">
            <v>714</v>
          </cell>
          <cell r="P63">
            <v>708</v>
          </cell>
          <cell r="Q63">
            <v>698</v>
          </cell>
          <cell r="R63">
            <v>673</v>
          </cell>
          <cell r="S63">
            <v>664</v>
          </cell>
          <cell r="T63">
            <v>724</v>
          </cell>
          <cell r="U63">
            <v>731</v>
          </cell>
          <cell r="V63">
            <v>685</v>
          </cell>
          <cell r="W63">
            <v>646</v>
          </cell>
          <cell r="X63">
            <v>627</v>
          </cell>
          <cell r="Y63">
            <v>574</v>
          </cell>
        </row>
        <row r="64">
          <cell r="B64">
            <v>480</v>
          </cell>
          <cell r="C64">
            <v>449</v>
          </cell>
          <cell r="D64">
            <v>434</v>
          </cell>
          <cell r="E64">
            <v>412</v>
          </cell>
          <cell r="F64">
            <v>419</v>
          </cell>
          <cell r="G64">
            <v>459</v>
          </cell>
          <cell r="H64">
            <v>515</v>
          </cell>
          <cell r="I64">
            <v>585</v>
          </cell>
          <cell r="J64">
            <v>642</v>
          </cell>
          <cell r="K64">
            <v>678</v>
          </cell>
          <cell r="L64">
            <v>660</v>
          </cell>
          <cell r="M64">
            <v>649</v>
          </cell>
          <cell r="N64">
            <v>652</v>
          </cell>
          <cell r="O64">
            <v>696</v>
          </cell>
          <cell r="P64">
            <v>696</v>
          </cell>
          <cell r="Q64">
            <v>680</v>
          </cell>
          <cell r="R64">
            <v>654</v>
          </cell>
          <cell r="S64">
            <v>684</v>
          </cell>
          <cell r="T64">
            <v>721</v>
          </cell>
          <cell r="U64">
            <v>706</v>
          </cell>
          <cell r="V64">
            <v>675</v>
          </cell>
          <cell r="W64">
            <v>638</v>
          </cell>
          <cell r="X64">
            <v>615</v>
          </cell>
          <cell r="Y64">
            <v>582</v>
          </cell>
        </row>
        <row r="65">
          <cell r="B65">
            <v>502</v>
          </cell>
          <cell r="C65">
            <v>453</v>
          </cell>
          <cell r="D65">
            <v>442</v>
          </cell>
          <cell r="E65">
            <v>427</v>
          </cell>
          <cell r="F65">
            <v>416</v>
          </cell>
          <cell r="G65">
            <v>453</v>
          </cell>
          <cell r="H65">
            <v>443</v>
          </cell>
          <cell r="I65">
            <v>515</v>
          </cell>
          <cell r="J65">
            <v>590</v>
          </cell>
          <cell r="K65">
            <v>642</v>
          </cell>
          <cell r="L65">
            <v>645</v>
          </cell>
          <cell r="M65">
            <v>655</v>
          </cell>
          <cell r="N65">
            <v>659</v>
          </cell>
          <cell r="O65">
            <v>705</v>
          </cell>
          <cell r="P65">
            <v>697</v>
          </cell>
          <cell r="Q65">
            <v>666</v>
          </cell>
          <cell r="R65">
            <v>651</v>
          </cell>
          <cell r="S65">
            <v>676</v>
          </cell>
          <cell r="T65">
            <v>731</v>
          </cell>
          <cell r="U65">
            <v>705</v>
          </cell>
          <cell r="V65">
            <v>661</v>
          </cell>
          <cell r="W65">
            <v>631</v>
          </cell>
          <cell r="X65">
            <v>607</v>
          </cell>
          <cell r="Y65">
            <v>557</v>
          </cell>
        </row>
        <row r="66">
          <cell r="B66">
            <v>495</v>
          </cell>
          <cell r="C66">
            <v>475</v>
          </cell>
          <cell r="D66">
            <v>450</v>
          </cell>
          <cell r="E66">
            <v>417</v>
          </cell>
          <cell r="F66">
            <v>415</v>
          </cell>
          <cell r="G66">
            <v>425</v>
          </cell>
          <cell r="H66">
            <v>438</v>
          </cell>
          <cell r="I66">
            <v>477</v>
          </cell>
          <cell r="J66">
            <v>574</v>
          </cell>
          <cell r="K66">
            <v>652</v>
          </cell>
          <cell r="L66">
            <v>683</v>
          </cell>
          <cell r="M66">
            <v>684</v>
          </cell>
          <cell r="N66">
            <v>667</v>
          </cell>
          <cell r="O66">
            <v>651</v>
          </cell>
          <cell r="P66">
            <v>634</v>
          </cell>
          <cell r="Q66">
            <v>633</v>
          </cell>
          <cell r="R66">
            <v>651</v>
          </cell>
          <cell r="S66">
            <v>694</v>
          </cell>
          <cell r="T66">
            <v>764</v>
          </cell>
          <cell r="U66">
            <v>766</v>
          </cell>
          <cell r="V66">
            <v>711</v>
          </cell>
          <cell r="W66">
            <v>675</v>
          </cell>
          <cell r="X66">
            <v>605</v>
          </cell>
          <cell r="Y66">
            <v>518</v>
          </cell>
        </row>
        <row r="67">
          <cell r="B67">
            <v>462</v>
          </cell>
          <cell r="C67">
            <v>415</v>
          </cell>
          <cell r="D67">
            <v>410</v>
          </cell>
          <cell r="E67">
            <v>397</v>
          </cell>
          <cell r="F67">
            <v>417</v>
          </cell>
          <cell r="G67">
            <v>464</v>
          </cell>
          <cell r="H67">
            <v>509</v>
          </cell>
          <cell r="I67">
            <v>588</v>
          </cell>
          <cell r="J67">
            <v>651</v>
          </cell>
          <cell r="K67">
            <v>677</v>
          </cell>
          <cell r="L67">
            <v>670</v>
          </cell>
          <cell r="M67">
            <v>672</v>
          </cell>
          <cell r="N67">
            <v>666</v>
          </cell>
          <cell r="O67">
            <v>719</v>
          </cell>
          <cell r="P67">
            <v>709</v>
          </cell>
          <cell r="Q67">
            <v>690</v>
          </cell>
          <cell r="R67">
            <v>669</v>
          </cell>
          <cell r="S67">
            <v>682</v>
          </cell>
          <cell r="T67">
            <v>708</v>
          </cell>
          <cell r="U67">
            <v>733</v>
          </cell>
          <cell r="V67">
            <v>688</v>
          </cell>
          <cell r="W67">
            <v>662</v>
          </cell>
          <cell r="X67">
            <v>622</v>
          </cell>
          <cell r="Y67">
            <v>577</v>
          </cell>
        </row>
        <row r="68">
          <cell r="B68">
            <v>507</v>
          </cell>
          <cell r="C68">
            <v>459</v>
          </cell>
          <cell r="D68">
            <v>442</v>
          </cell>
          <cell r="E68">
            <v>428</v>
          </cell>
          <cell r="F68">
            <v>426</v>
          </cell>
          <cell r="G68">
            <v>475</v>
          </cell>
          <cell r="H68">
            <v>528</v>
          </cell>
          <cell r="I68">
            <v>584</v>
          </cell>
          <cell r="J68">
            <v>638</v>
          </cell>
          <cell r="K68">
            <v>673</v>
          </cell>
          <cell r="L68">
            <v>637</v>
          </cell>
          <cell r="M68">
            <v>647</v>
          </cell>
          <cell r="N68">
            <v>630</v>
          </cell>
          <cell r="O68">
            <v>669</v>
          </cell>
          <cell r="P68">
            <v>667</v>
          </cell>
          <cell r="Q68">
            <v>655</v>
          </cell>
          <cell r="R68">
            <v>616</v>
          </cell>
          <cell r="S68">
            <v>639</v>
          </cell>
          <cell r="T68">
            <v>700</v>
          </cell>
          <cell r="U68">
            <v>691</v>
          </cell>
          <cell r="V68">
            <v>664</v>
          </cell>
          <cell r="W68">
            <v>631</v>
          </cell>
          <cell r="X68">
            <v>576</v>
          </cell>
          <cell r="Y68">
            <v>561</v>
          </cell>
        </row>
        <row r="69">
          <cell r="B69">
            <v>498</v>
          </cell>
          <cell r="C69">
            <v>472</v>
          </cell>
          <cell r="D69">
            <v>448</v>
          </cell>
          <cell r="E69">
            <v>429</v>
          </cell>
          <cell r="F69">
            <v>433</v>
          </cell>
          <cell r="G69">
            <v>470</v>
          </cell>
          <cell r="H69">
            <v>519</v>
          </cell>
          <cell r="I69">
            <v>587</v>
          </cell>
          <cell r="J69">
            <v>638</v>
          </cell>
          <cell r="K69">
            <v>663</v>
          </cell>
          <cell r="L69">
            <v>651</v>
          </cell>
          <cell r="M69">
            <v>648</v>
          </cell>
          <cell r="N69">
            <v>621</v>
          </cell>
          <cell r="O69">
            <v>672</v>
          </cell>
          <cell r="P69">
            <v>657</v>
          </cell>
          <cell r="Q69">
            <v>648</v>
          </cell>
          <cell r="R69">
            <v>614</v>
          </cell>
          <cell r="S69">
            <v>647</v>
          </cell>
          <cell r="T69">
            <v>715</v>
          </cell>
          <cell r="U69">
            <v>719</v>
          </cell>
          <cell r="V69">
            <v>699</v>
          </cell>
          <cell r="W69">
            <v>654</v>
          </cell>
          <cell r="X69">
            <v>636</v>
          </cell>
          <cell r="Y69">
            <v>555</v>
          </cell>
        </row>
        <row r="70">
          <cell r="B70">
            <v>487</v>
          </cell>
          <cell r="C70">
            <v>454</v>
          </cell>
          <cell r="D70">
            <v>430</v>
          </cell>
          <cell r="E70">
            <v>410</v>
          </cell>
          <cell r="F70">
            <v>421</v>
          </cell>
          <cell r="G70">
            <v>473</v>
          </cell>
          <cell r="H70">
            <v>504</v>
          </cell>
          <cell r="I70">
            <v>589</v>
          </cell>
          <cell r="J70">
            <v>648</v>
          </cell>
          <cell r="K70">
            <v>666</v>
          </cell>
          <cell r="L70">
            <v>661</v>
          </cell>
          <cell r="M70">
            <v>641</v>
          </cell>
          <cell r="N70">
            <v>623</v>
          </cell>
          <cell r="O70">
            <v>656</v>
          </cell>
          <cell r="P70">
            <v>656</v>
          </cell>
          <cell r="Q70">
            <v>623</v>
          </cell>
          <cell r="R70">
            <v>613</v>
          </cell>
          <cell r="S70">
            <v>640</v>
          </cell>
          <cell r="T70">
            <v>733</v>
          </cell>
          <cell r="U70">
            <v>730</v>
          </cell>
          <cell r="V70">
            <v>695</v>
          </cell>
          <cell r="W70">
            <v>663</v>
          </cell>
          <cell r="X70">
            <v>606</v>
          </cell>
          <cell r="Y70">
            <v>548</v>
          </cell>
        </row>
        <row r="71">
          <cell r="B71">
            <v>485</v>
          </cell>
          <cell r="C71">
            <v>432</v>
          </cell>
          <cell r="D71">
            <v>418</v>
          </cell>
          <cell r="E71">
            <v>417</v>
          </cell>
          <cell r="F71">
            <v>412</v>
          </cell>
          <cell r="G71">
            <v>455</v>
          </cell>
          <cell r="H71">
            <v>510</v>
          </cell>
          <cell r="I71">
            <v>576</v>
          </cell>
          <cell r="J71">
            <v>621</v>
          </cell>
          <cell r="K71">
            <v>641</v>
          </cell>
          <cell r="L71">
            <v>628</v>
          </cell>
          <cell r="M71">
            <v>615</v>
          </cell>
          <cell r="N71">
            <v>591</v>
          </cell>
          <cell r="O71">
            <v>617</v>
          </cell>
          <cell r="P71">
            <v>624</v>
          </cell>
          <cell r="Q71">
            <v>598</v>
          </cell>
          <cell r="R71">
            <v>569</v>
          </cell>
          <cell r="S71">
            <v>596</v>
          </cell>
          <cell r="T71">
            <v>692</v>
          </cell>
          <cell r="U71">
            <v>683</v>
          </cell>
          <cell r="V71">
            <v>655</v>
          </cell>
          <cell r="W71">
            <v>625</v>
          </cell>
          <cell r="X71">
            <v>581</v>
          </cell>
          <cell r="Y71">
            <v>545</v>
          </cell>
        </row>
        <row r="72">
          <cell r="B72">
            <v>479</v>
          </cell>
          <cell r="C72">
            <v>423</v>
          </cell>
          <cell r="D72">
            <v>420</v>
          </cell>
          <cell r="E72">
            <v>403</v>
          </cell>
          <cell r="F72">
            <v>407</v>
          </cell>
          <cell r="G72">
            <v>436</v>
          </cell>
          <cell r="H72">
            <v>441</v>
          </cell>
          <cell r="I72">
            <v>499</v>
          </cell>
          <cell r="J72">
            <v>579</v>
          </cell>
          <cell r="K72">
            <v>637</v>
          </cell>
          <cell r="L72">
            <v>615</v>
          </cell>
          <cell r="M72">
            <v>608</v>
          </cell>
          <cell r="N72">
            <v>606</v>
          </cell>
          <cell r="O72">
            <v>630</v>
          </cell>
          <cell r="P72">
            <v>623</v>
          </cell>
          <cell r="Q72">
            <v>603</v>
          </cell>
          <cell r="R72">
            <v>575</v>
          </cell>
          <cell r="S72">
            <v>610</v>
          </cell>
          <cell r="T72">
            <v>705</v>
          </cell>
          <cell r="U72">
            <v>688</v>
          </cell>
          <cell r="V72">
            <v>647</v>
          </cell>
          <cell r="W72">
            <v>595</v>
          </cell>
          <cell r="X72">
            <v>567</v>
          </cell>
          <cell r="Y72">
            <v>499</v>
          </cell>
        </row>
        <row r="73">
          <cell r="B73">
            <v>446</v>
          </cell>
          <cell r="C73">
            <v>420</v>
          </cell>
          <cell r="D73">
            <v>394</v>
          </cell>
          <cell r="E73">
            <v>384</v>
          </cell>
          <cell r="F73">
            <v>385</v>
          </cell>
          <cell r="G73">
            <v>405</v>
          </cell>
          <cell r="H73">
            <v>416</v>
          </cell>
          <cell r="I73">
            <v>489</v>
          </cell>
          <cell r="J73">
            <v>575</v>
          </cell>
          <cell r="K73">
            <v>634</v>
          </cell>
          <cell r="L73">
            <v>652</v>
          </cell>
          <cell r="M73">
            <v>638</v>
          </cell>
          <cell r="N73">
            <v>616</v>
          </cell>
          <cell r="O73">
            <v>618</v>
          </cell>
          <cell r="P73">
            <v>603</v>
          </cell>
          <cell r="Q73">
            <v>615</v>
          </cell>
          <cell r="R73">
            <v>624</v>
          </cell>
          <cell r="S73">
            <v>645</v>
          </cell>
          <cell r="T73">
            <v>731</v>
          </cell>
          <cell r="U73">
            <v>713</v>
          </cell>
          <cell r="V73">
            <v>682</v>
          </cell>
          <cell r="W73">
            <v>620</v>
          </cell>
          <cell r="X73">
            <v>561</v>
          </cell>
          <cell r="Y73">
            <v>476</v>
          </cell>
        </row>
        <row r="74">
          <cell r="B74">
            <v>421</v>
          </cell>
          <cell r="C74">
            <v>388</v>
          </cell>
          <cell r="D74">
            <v>372</v>
          </cell>
          <cell r="E74">
            <v>357</v>
          </cell>
          <cell r="F74">
            <v>371</v>
          </cell>
          <cell r="G74">
            <v>409</v>
          </cell>
          <cell r="H74">
            <v>475</v>
          </cell>
          <cell r="I74">
            <v>547</v>
          </cell>
          <cell r="J74">
            <v>582</v>
          </cell>
          <cell r="K74">
            <v>597</v>
          </cell>
          <cell r="L74">
            <v>592</v>
          </cell>
          <cell r="M74">
            <v>574</v>
          </cell>
          <cell r="N74">
            <v>570</v>
          </cell>
          <cell r="O74">
            <v>615</v>
          </cell>
          <cell r="P74">
            <v>606</v>
          </cell>
          <cell r="Q74">
            <v>574</v>
          </cell>
          <cell r="R74">
            <v>580</v>
          </cell>
          <cell r="S74">
            <v>597</v>
          </cell>
          <cell r="T74">
            <v>678</v>
          </cell>
          <cell r="U74">
            <v>680</v>
          </cell>
          <cell r="V74">
            <v>635</v>
          </cell>
          <cell r="W74">
            <v>577</v>
          </cell>
          <cell r="X74">
            <v>540</v>
          </cell>
          <cell r="Y74">
            <v>483</v>
          </cell>
        </row>
        <row r="75">
          <cell r="B75">
            <v>433</v>
          </cell>
          <cell r="C75">
            <v>407</v>
          </cell>
          <cell r="D75">
            <v>386</v>
          </cell>
          <cell r="E75">
            <v>385</v>
          </cell>
          <cell r="F75">
            <v>375</v>
          </cell>
          <cell r="G75">
            <v>421</v>
          </cell>
          <cell r="H75">
            <v>468</v>
          </cell>
          <cell r="I75">
            <v>540</v>
          </cell>
          <cell r="J75">
            <v>604</v>
          </cell>
          <cell r="K75">
            <v>588</v>
          </cell>
          <cell r="L75">
            <v>586</v>
          </cell>
          <cell r="M75">
            <v>581</v>
          </cell>
          <cell r="N75">
            <v>584</v>
          </cell>
          <cell r="O75">
            <v>630</v>
          </cell>
          <cell r="P75">
            <v>622</v>
          </cell>
          <cell r="Q75">
            <v>605</v>
          </cell>
          <cell r="R75">
            <v>583</v>
          </cell>
          <cell r="S75">
            <v>585</v>
          </cell>
          <cell r="T75">
            <v>663</v>
          </cell>
          <cell r="U75">
            <v>671</v>
          </cell>
          <cell r="V75">
            <v>631</v>
          </cell>
          <cell r="W75">
            <v>602</v>
          </cell>
          <cell r="X75">
            <v>559</v>
          </cell>
          <cell r="Y75">
            <v>488</v>
          </cell>
        </row>
        <row r="76">
          <cell r="B76">
            <v>440</v>
          </cell>
          <cell r="C76">
            <v>403</v>
          </cell>
          <cell r="D76">
            <v>389</v>
          </cell>
          <cell r="E76">
            <v>375</v>
          </cell>
          <cell r="F76">
            <v>392</v>
          </cell>
          <cell r="G76">
            <v>423</v>
          </cell>
          <cell r="H76">
            <v>451</v>
          </cell>
          <cell r="I76">
            <v>519</v>
          </cell>
          <cell r="J76">
            <v>598</v>
          </cell>
          <cell r="K76">
            <v>594</v>
          </cell>
          <cell r="L76">
            <v>618</v>
          </cell>
          <cell r="M76">
            <v>613</v>
          </cell>
          <cell r="N76">
            <v>583</v>
          </cell>
          <cell r="O76">
            <v>649</v>
          </cell>
          <cell r="P76">
            <v>632</v>
          </cell>
          <cell r="Q76">
            <v>611</v>
          </cell>
          <cell r="R76">
            <v>597</v>
          </cell>
          <cell r="S76">
            <v>607</v>
          </cell>
          <cell r="T76">
            <v>671</v>
          </cell>
          <cell r="U76">
            <v>690</v>
          </cell>
          <cell r="V76">
            <v>651</v>
          </cell>
          <cell r="W76">
            <v>618</v>
          </cell>
          <cell r="X76">
            <v>563</v>
          </cell>
          <cell r="Y76">
            <v>501</v>
          </cell>
        </row>
        <row r="77">
          <cell r="B77">
            <v>438</v>
          </cell>
          <cell r="C77">
            <v>407</v>
          </cell>
          <cell r="D77">
            <v>384</v>
          </cell>
          <cell r="E77">
            <v>371</v>
          </cell>
          <cell r="F77">
            <v>373</v>
          </cell>
          <cell r="G77">
            <v>403</v>
          </cell>
          <cell r="H77">
            <v>444</v>
          </cell>
          <cell r="I77">
            <v>531</v>
          </cell>
          <cell r="J77">
            <v>567</v>
          </cell>
          <cell r="K77">
            <v>594</v>
          </cell>
          <cell r="L77">
            <v>594</v>
          </cell>
          <cell r="M77">
            <v>569</v>
          </cell>
          <cell r="N77">
            <v>584</v>
          </cell>
          <cell r="O77">
            <v>608</v>
          </cell>
          <cell r="P77">
            <v>602</v>
          </cell>
          <cell r="Q77">
            <v>570</v>
          </cell>
          <cell r="R77">
            <v>581</v>
          </cell>
          <cell r="S77">
            <v>603</v>
          </cell>
          <cell r="T77">
            <v>659</v>
          </cell>
          <cell r="U77">
            <v>690</v>
          </cell>
          <cell r="V77">
            <v>649</v>
          </cell>
          <cell r="W77">
            <v>607</v>
          </cell>
          <cell r="X77">
            <v>557</v>
          </cell>
          <cell r="Y77">
            <v>510</v>
          </cell>
        </row>
        <row r="78">
          <cell r="B78">
            <v>447</v>
          </cell>
          <cell r="C78">
            <v>410</v>
          </cell>
          <cell r="D78">
            <v>385</v>
          </cell>
          <cell r="E78">
            <v>375</v>
          </cell>
          <cell r="F78">
            <v>384</v>
          </cell>
          <cell r="G78">
            <v>423</v>
          </cell>
          <cell r="H78">
            <v>453</v>
          </cell>
          <cell r="I78">
            <v>530</v>
          </cell>
          <cell r="J78">
            <v>551</v>
          </cell>
          <cell r="K78">
            <v>583</v>
          </cell>
          <cell r="L78">
            <v>571</v>
          </cell>
          <cell r="M78">
            <v>586</v>
          </cell>
          <cell r="N78">
            <v>578</v>
          </cell>
          <cell r="O78">
            <v>620</v>
          </cell>
          <cell r="P78">
            <v>609</v>
          </cell>
          <cell r="Q78">
            <v>600</v>
          </cell>
          <cell r="R78">
            <v>586</v>
          </cell>
          <cell r="S78">
            <v>588</v>
          </cell>
          <cell r="T78">
            <v>668</v>
          </cell>
          <cell r="U78">
            <v>646</v>
          </cell>
          <cell r="V78">
            <v>621</v>
          </cell>
          <cell r="W78">
            <v>577</v>
          </cell>
          <cell r="X78">
            <v>541</v>
          </cell>
          <cell r="Y78">
            <v>503</v>
          </cell>
        </row>
        <row r="79">
          <cell r="B79">
            <v>432</v>
          </cell>
          <cell r="C79">
            <v>395</v>
          </cell>
          <cell r="D79">
            <v>379</v>
          </cell>
          <cell r="E79">
            <v>369</v>
          </cell>
          <cell r="F79">
            <v>375</v>
          </cell>
          <cell r="G79">
            <v>395</v>
          </cell>
          <cell r="H79">
            <v>403</v>
          </cell>
          <cell r="I79">
            <v>465</v>
          </cell>
          <cell r="J79">
            <v>549</v>
          </cell>
          <cell r="K79">
            <v>605</v>
          </cell>
          <cell r="L79">
            <v>615</v>
          </cell>
          <cell r="M79">
            <v>615</v>
          </cell>
          <cell r="N79">
            <v>604</v>
          </cell>
          <cell r="O79">
            <v>660</v>
          </cell>
          <cell r="P79">
            <v>650</v>
          </cell>
          <cell r="Q79">
            <v>625</v>
          </cell>
          <cell r="R79">
            <v>606</v>
          </cell>
          <cell r="S79">
            <v>626</v>
          </cell>
          <cell r="T79">
            <v>672</v>
          </cell>
          <cell r="U79">
            <v>668</v>
          </cell>
          <cell r="V79">
            <v>622</v>
          </cell>
          <cell r="W79">
            <v>610</v>
          </cell>
          <cell r="X79">
            <v>540</v>
          </cell>
          <cell r="Y79">
            <v>509</v>
          </cell>
        </row>
        <row r="80">
          <cell r="B80">
            <v>437</v>
          </cell>
          <cell r="C80">
            <v>402</v>
          </cell>
          <cell r="D80">
            <v>384</v>
          </cell>
          <cell r="E80">
            <v>369</v>
          </cell>
          <cell r="F80">
            <v>372</v>
          </cell>
          <cell r="G80">
            <v>384</v>
          </cell>
          <cell r="H80">
            <v>391</v>
          </cell>
          <cell r="I80">
            <v>449</v>
          </cell>
          <cell r="J80">
            <v>540</v>
          </cell>
          <cell r="K80">
            <v>603</v>
          </cell>
          <cell r="L80">
            <v>642</v>
          </cell>
          <cell r="M80">
            <v>665</v>
          </cell>
          <cell r="N80">
            <v>658</v>
          </cell>
          <cell r="O80">
            <v>654</v>
          </cell>
          <cell r="P80">
            <v>644</v>
          </cell>
          <cell r="Q80">
            <v>639</v>
          </cell>
          <cell r="R80">
            <v>644</v>
          </cell>
          <cell r="S80">
            <v>676</v>
          </cell>
          <cell r="T80">
            <v>719</v>
          </cell>
          <cell r="U80">
            <v>704</v>
          </cell>
          <cell r="V80">
            <v>689</v>
          </cell>
          <cell r="W80">
            <v>635</v>
          </cell>
          <cell r="X80">
            <v>568</v>
          </cell>
          <cell r="Y80">
            <v>485</v>
          </cell>
        </row>
        <row r="81">
          <cell r="B81">
            <v>422</v>
          </cell>
          <cell r="C81">
            <v>391</v>
          </cell>
          <cell r="D81">
            <v>385</v>
          </cell>
          <cell r="E81">
            <v>374</v>
          </cell>
          <cell r="F81">
            <v>393</v>
          </cell>
          <cell r="G81">
            <v>438</v>
          </cell>
          <cell r="H81">
            <v>482</v>
          </cell>
          <cell r="I81">
            <v>558</v>
          </cell>
          <cell r="J81">
            <v>624</v>
          </cell>
          <cell r="K81">
            <v>657</v>
          </cell>
          <cell r="L81">
            <v>638</v>
          </cell>
          <cell r="M81">
            <v>672</v>
          </cell>
          <cell r="N81">
            <v>652</v>
          </cell>
          <cell r="O81">
            <v>689</v>
          </cell>
          <cell r="P81">
            <v>682</v>
          </cell>
          <cell r="Q81">
            <v>650</v>
          </cell>
          <cell r="R81">
            <v>635</v>
          </cell>
          <cell r="S81">
            <v>649</v>
          </cell>
          <cell r="T81">
            <v>699</v>
          </cell>
          <cell r="U81">
            <v>701</v>
          </cell>
          <cell r="V81">
            <v>673</v>
          </cell>
          <cell r="W81">
            <v>635</v>
          </cell>
          <cell r="X81">
            <v>602</v>
          </cell>
          <cell r="Y81">
            <v>532</v>
          </cell>
        </row>
        <row r="82">
          <cell r="B82">
            <v>466</v>
          </cell>
          <cell r="C82">
            <v>418</v>
          </cell>
          <cell r="D82">
            <v>409</v>
          </cell>
          <cell r="E82">
            <v>402</v>
          </cell>
          <cell r="F82">
            <v>404</v>
          </cell>
          <cell r="G82">
            <v>443</v>
          </cell>
          <cell r="H82">
            <v>462</v>
          </cell>
          <cell r="I82">
            <v>556</v>
          </cell>
          <cell r="J82">
            <v>606</v>
          </cell>
          <cell r="K82">
            <v>627</v>
          </cell>
          <cell r="L82">
            <v>631</v>
          </cell>
          <cell r="M82">
            <v>625</v>
          </cell>
          <cell r="N82">
            <v>623</v>
          </cell>
          <cell r="O82">
            <v>650</v>
          </cell>
          <cell r="P82">
            <v>638</v>
          </cell>
          <cell r="Q82">
            <v>616</v>
          </cell>
          <cell r="R82">
            <v>588</v>
          </cell>
          <cell r="S82">
            <v>591</v>
          </cell>
          <cell r="T82">
            <v>672</v>
          </cell>
          <cell r="U82">
            <v>684</v>
          </cell>
          <cell r="V82">
            <v>660</v>
          </cell>
          <cell r="W82">
            <v>615</v>
          </cell>
          <cell r="X82">
            <v>583</v>
          </cell>
          <cell r="Y82">
            <v>513</v>
          </cell>
        </row>
        <row r="83">
          <cell r="B83">
            <v>451</v>
          </cell>
          <cell r="C83">
            <v>411</v>
          </cell>
          <cell r="D83">
            <v>394</v>
          </cell>
          <cell r="E83">
            <v>377</v>
          </cell>
          <cell r="F83">
            <v>389</v>
          </cell>
          <cell r="G83">
            <v>432</v>
          </cell>
          <cell r="H83">
            <v>505</v>
          </cell>
          <cell r="I83">
            <v>560</v>
          </cell>
          <cell r="J83">
            <v>622</v>
          </cell>
          <cell r="K83">
            <v>626</v>
          </cell>
          <cell r="L83">
            <v>616</v>
          </cell>
          <cell r="M83">
            <v>594</v>
          </cell>
          <cell r="N83">
            <v>596</v>
          </cell>
          <cell r="O83">
            <v>645</v>
          </cell>
          <cell r="P83">
            <v>634</v>
          </cell>
          <cell r="Q83">
            <v>614</v>
          </cell>
          <cell r="R83">
            <v>599</v>
          </cell>
          <cell r="S83">
            <v>598</v>
          </cell>
          <cell r="T83">
            <v>684</v>
          </cell>
          <cell r="U83">
            <v>721</v>
          </cell>
          <cell r="V83">
            <v>669</v>
          </cell>
          <cell r="W83">
            <v>617</v>
          </cell>
          <cell r="X83">
            <v>582</v>
          </cell>
          <cell r="Y83">
            <v>508</v>
          </cell>
        </row>
        <row r="84">
          <cell r="B84">
            <v>458</v>
          </cell>
          <cell r="C84">
            <v>420</v>
          </cell>
          <cell r="D84">
            <v>405</v>
          </cell>
          <cell r="E84">
            <v>384</v>
          </cell>
          <cell r="F84">
            <v>392</v>
          </cell>
          <cell r="G84">
            <v>432</v>
          </cell>
          <cell r="H84">
            <v>485</v>
          </cell>
          <cell r="I84">
            <v>535</v>
          </cell>
          <cell r="J84">
            <v>597</v>
          </cell>
          <cell r="K84">
            <v>619</v>
          </cell>
          <cell r="L84">
            <v>596</v>
          </cell>
          <cell r="M84">
            <v>582</v>
          </cell>
          <cell r="N84">
            <v>574</v>
          </cell>
          <cell r="O84">
            <v>629</v>
          </cell>
          <cell r="P84">
            <v>625</v>
          </cell>
          <cell r="Q84">
            <v>602</v>
          </cell>
          <cell r="R84">
            <v>584</v>
          </cell>
          <cell r="S84">
            <v>585</v>
          </cell>
          <cell r="T84">
            <v>677</v>
          </cell>
          <cell r="U84">
            <v>713</v>
          </cell>
          <cell r="V84">
            <v>665</v>
          </cell>
          <cell r="W84">
            <v>614</v>
          </cell>
          <cell r="X84">
            <v>581</v>
          </cell>
          <cell r="Y84">
            <v>513</v>
          </cell>
        </row>
        <row r="85">
          <cell r="B85">
            <v>469</v>
          </cell>
          <cell r="C85">
            <v>424</v>
          </cell>
          <cell r="D85">
            <v>398</v>
          </cell>
          <cell r="E85">
            <v>389</v>
          </cell>
          <cell r="F85">
            <v>390</v>
          </cell>
          <cell r="G85">
            <v>434</v>
          </cell>
          <cell r="H85">
            <v>477</v>
          </cell>
          <cell r="I85">
            <v>572</v>
          </cell>
          <cell r="J85">
            <v>576</v>
          </cell>
          <cell r="K85">
            <v>606</v>
          </cell>
          <cell r="L85">
            <v>576</v>
          </cell>
          <cell r="M85">
            <v>570</v>
          </cell>
          <cell r="N85">
            <v>556</v>
          </cell>
          <cell r="O85">
            <v>606</v>
          </cell>
          <cell r="P85">
            <v>595</v>
          </cell>
          <cell r="Q85">
            <v>572</v>
          </cell>
          <cell r="R85">
            <v>584</v>
          </cell>
          <cell r="S85">
            <v>549</v>
          </cell>
          <cell r="T85">
            <v>647</v>
          </cell>
          <cell r="U85">
            <v>697</v>
          </cell>
          <cell r="V85">
            <v>629</v>
          </cell>
          <cell r="W85">
            <v>573</v>
          </cell>
          <cell r="X85">
            <v>544</v>
          </cell>
          <cell r="Y85">
            <v>506</v>
          </cell>
        </row>
        <row r="86">
          <cell r="B86">
            <v>457</v>
          </cell>
          <cell r="C86">
            <v>422</v>
          </cell>
          <cell r="D86">
            <v>407</v>
          </cell>
          <cell r="E86">
            <v>399</v>
          </cell>
          <cell r="F86">
            <v>370</v>
          </cell>
          <cell r="G86">
            <v>406</v>
          </cell>
          <cell r="H86">
            <v>427</v>
          </cell>
          <cell r="I86">
            <v>491</v>
          </cell>
          <cell r="J86">
            <v>561</v>
          </cell>
          <cell r="K86">
            <v>588</v>
          </cell>
          <cell r="L86">
            <v>574</v>
          </cell>
          <cell r="M86">
            <v>549</v>
          </cell>
          <cell r="N86">
            <v>573</v>
          </cell>
          <cell r="O86">
            <v>597</v>
          </cell>
          <cell r="P86">
            <v>604</v>
          </cell>
          <cell r="Q86">
            <v>572</v>
          </cell>
          <cell r="R86">
            <v>543</v>
          </cell>
          <cell r="S86">
            <v>572</v>
          </cell>
          <cell r="T86">
            <v>639</v>
          </cell>
          <cell r="U86">
            <v>680</v>
          </cell>
          <cell r="V86">
            <v>618</v>
          </cell>
          <cell r="W86">
            <v>557</v>
          </cell>
          <cell r="X86">
            <v>534</v>
          </cell>
          <cell r="Y86">
            <v>485</v>
          </cell>
        </row>
        <row r="87">
          <cell r="B87">
            <v>433</v>
          </cell>
          <cell r="C87">
            <v>406</v>
          </cell>
          <cell r="D87">
            <v>0</v>
          </cell>
          <cell r="E87">
            <v>376</v>
          </cell>
          <cell r="F87">
            <v>376</v>
          </cell>
          <cell r="G87">
            <v>378</v>
          </cell>
          <cell r="H87">
            <v>379</v>
          </cell>
          <cell r="I87">
            <v>416</v>
          </cell>
          <cell r="J87">
            <v>513</v>
          </cell>
          <cell r="K87">
            <v>575</v>
          </cell>
          <cell r="L87">
            <v>602</v>
          </cell>
          <cell r="M87">
            <v>612</v>
          </cell>
          <cell r="N87">
            <v>588</v>
          </cell>
          <cell r="O87">
            <v>584</v>
          </cell>
          <cell r="P87">
            <v>554</v>
          </cell>
          <cell r="Q87">
            <v>563</v>
          </cell>
          <cell r="R87">
            <v>532</v>
          </cell>
          <cell r="S87">
            <v>552</v>
          </cell>
          <cell r="T87">
            <v>578</v>
          </cell>
          <cell r="U87">
            <v>683</v>
          </cell>
          <cell r="V87">
            <v>709</v>
          </cell>
          <cell r="W87">
            <v>653</v>
          </cell>
          <cell r="X87">
            <v>582</v>
          </cell>
          <cell r="Y87">
            <v>489</v>
          </cell>
        </row>
        <row r="88">
          <cell r="B88">
            <v>423</v>
          </cell>
          <cell r="C88">
            <v>385</v>
          </cell>
          <cell r="D88">
            <v>377</v>
          </cell>
          <cell r="E88">
            <v>342</v>
          </cell>
          <cell r="F88">
            <v>351</v>
          </cell>
          <cell r="G88">
            <v>396</v>
          </cell>
          <cell r="H88">
            <v>439</v>
          </cell>
          <cell r="I88">
            <v>529</v>
          </cell>
          <cell r="J88">
            <v>592</v>
          </cell>
          <cell r="K88">
            <v>601</v>
          </cell>
          <cell r="L88">
            <v>604</v>
          </cell>
          <cell r="M88">
            <v>612</v>
          </cell>
          <cell r="N88">
            <v>608</v>
          </cell>
          <cell r="O88">
            <v>606</v>
          </cell>
          <cell r="P88">
            <v>624</v>
          </cell>
          <cell r="Q88">
            <v>612</v>
          </cell>
          <cell r="R88">
            <v>610</v>
          </cell>
          <cell r="S88">
            <v>596</v>
          </cell>
          <cell r="T88">
            <v>592</v>
          </cell>
          <cell r="U88">
            <v>660</v>
          </cell>
          <cell r="V88">
            <v>659</v>
          </cell>
          <cell r="W88">
            <v>611</v>
          </cell>
          <cell r="X88">
            <v>558</v>
          </cell>
          <cell r="Y88">
            <v>515</v>
          </cell>
        </row>
        <row r="89">
          <cell r="B89">
            <v>439</v>
          </cell>
          <cell r="C89">
            <v>409</v>
          </cell>
          <cell r="D89">
            <v>397</v>
          </cell>
          <cell r="E89">
            <v>369</v>
          </cell>
          <cell r="F89">
            <v>356</v>
          </cell>
          <cell r="G89">
            <v>415</v>
          </cell>
          <cell r="H89">
            <v>461</v>
          </cell>
          <cell r="I89">
            <v>534</v>
          </cell>
          <cell r="J89">
            <v>577</v>
          </cell>
          <cell r="K89">
            <v>613</v>
          </cell>
          <cell r="L89">
            <v>597</v>
          </cell>
          <cell r="M89">
            <v>603</v>
          </cell>
          <cell r="N89">
            <v>604</v>
          </cell>
          <cell r="O89">
            <v>587</v>
          </cell>
          <cell r="P89">
            <v>634</v>
          </cell>
          <cell r="Q89">
            <v>614</v>
          </cell>
          <cell r="R89">
            <v>593</v>
          </cell>
          <cell r="S89">
            <v>577</v>
          </cell>
          <cell r="T89">
            <v>569</v>
          </cell>
          <cell r="U89">
            <v>651</v>
          </cell>
          <cell r="V89">
            <v>649</v>
          </cell>
          <cell r="W89">
            <v>622</v>
          </cell>
          <cell r="X89">
            <v>574</v>
          </cell>
          <cell r="Y89">
            <v>504</v>
          </cell>
        </row>
        <row r="90">
          <cell r="B90">
            <v>452</v>
          </cell>
          <cell r="C90">
            <v>399</v>
          </cell>
          <cell r="D90">
            <v>382</v>
          </cell>
          <cell r="E90">
            <v>374</v>
          </cell>
          <cell r="F90">
            <v>384</v>
          </cell>
          <cell r="G90">
            <v>427</v>
          </cell>
          <cell r="H90">
            <v>466</v>
          </cell>
          <cell r="I90">
            <v>544</v>
          </cell>
          <cell r="J90">
            <v>594</v>
          </cell>
          <cell r="K90">
            <v>611</v>
          </cell>
          <cell r="L90">
            <v>608</v>
          </cell>
          <cell r="M90">
            <v>590</v>
          </cell>
          <cell r="N90">
            <v>584</v>
          </cell>
          <cell r="O90">
            <v>580</v>
          </cell>
          <cell r="P90">
            <v>614</v>
          </cell>
          <cell r="Q90">
            <v>594</v>
          </cell>
          <cell r="R90">
            <v>600</v>
          </cell>
          <cell r="S90">
            <v>552</v>
          </cell>
          <cell r="T90">
            <v>560</v>
          </cell>
          <cell r="U90">
            <v>649</v>
          </cell>
          <cell r="V90">
            <v>673</v>
          </cell>
          <cell r="W90">
            <v>634</v>
          </cell>
          <cell r="X90">
            <v>561</v>
          </cell>
          <cell r="Y90">
            <v>511</v>
          </cell>
        </row>
        <row r="91">
          <cell r="B91">
            <v>438</v>
          </cell>
          <cell r="C91">
            <v>408</v>
          </cell>
          <cell r="D91">
            <v>370</v>
          </cell>
          <cell r="E91">
            <v>380</v>
          </cell>
          <cell r="F91">
            <v>365</v>
          </cell>
          <cell r="G91">
            <v>400</v>
          </cell>
          <cell r="H91">
            <v>480</v>
          </cell>
          <cell r="I91">
            <v>538</v>
          </cell>
          <cell r="J91">
            <v>597</v>
          </cell>
          <cell r="K91">
            <v>593</v>
          </cell>
          <cell r="L91">
            <v>588</v>
          </cell>
          <cell r="M91">
            <v>582</v>
          </cell>
          <cell r="N91">
            <v>570</v>
          </cell>
          <cell r="O91">
            <v>562</v>
          </cell>
          <cell r="P91">
            <v>593</v>
          </cell>
          <cell r="Q91">
            <v>595</v>
          </cell>
          <cell r="R91">
            <v>589</v>
          </cell>
          <cell r="S91">
            <v>553</v>
          </cell>
          <cell r="T91">
            <v>549</v>
          </cell>
          <cell r="U91">
            <v>644</v>
          </cell>
          <cell r="V91">
            <v>679</v>
          </cell>
          <cell r="W91">
            <v>642</v>
          </cell>
          <cell r="X91">
            <v>557</v>
          </cell>
          <cell r="Y91">
            <v>509</v>
          </cell>
        </row>
        <row r="92">
          <cell r="B92">
            <v>427</v>
          </cell>
          <cell r="C92">
            <v>400</v>
          </cell>
          <cell r="D92">
            <v>376</v>
          </cell>
          <cell r="E92">
            <v>375</v>
          </cell>
          <cell r="F92">
            <v>377</v>
          </cell>
          <cell r="G92">
            <v>403</v>
          </cell>
          <cell r="H92">
            <v>463</v>
          </cell>
          <cell r="I92">
            <v>539</v>
          </cell>
          <cell r="J92">
            <v>575</v>
          </cell>
          <cell r="K92">
            <v>593</v>
          </cell>
          <cell r="L92">
            <v>583</v>
          </cell>
          <cell r="M92">
            <v>565</v>
          </cell>
          <cell r="N92">
            <v>552</v>
          </cell>
          <cell r="O92">
            <v>554</v>
          </cell>
          <cell r="P92">
            <v>581</v>
          </cell>
          <cell r="Q92">
            <v>599</v>
          </cell>
          <cell r="R92">
            <v>568</v>
          </cell>
          <cell r="S92">
            <v>536</v>
          </cell>
          <cell r="T92">
            <v>534</v>
          </cell>
          <cell r="U92">
            <v>624</v>
          </cell>
          <cell r="V92">
            <v>649</v>
          </cell>
          <cell r="W92">
            <v>602</v>
          </cell>
          <cell r="X92">
            <v>529</v>
          </cell>
          <cell r="Y92">
            <v>505</v>
          </cell>
        </row>
        <row r="93">
          <cell r="B93">
            <v>407</v>
          </cell>
          <cell r="C93">
            <v>404</v>
          </cell>
          <cell r="D93">
            <v>370</v>
          </cell>
          <cell r="E93">
            <v>371</v>
          </cell>
          <cell r="F93">
            <v>356</v>
          </cell>
          <cell r="G93">
            <v>382</v>
          </cell>
          <cell r="H93">
            <v>413</v>
          </cell>
          <cell r="I93">
            <v>462</v>
          </cell>
          <cell r="J93">
            <v>518</v>
          </cell>
          <cell r="K93">
            <v>576</v>
          </cell>
          <cell r="L93">
            <v>562</v>
          </cell>
          <cell r="M93">
            <v>559</v>
          </cell>
          <cell r="N93">
            <v>551</v>
          </cell>
          <cell r="O93">
            <v>560</v>
          </cell>
          <cell r="P93">
            <v>581</v>
          </cell>
          <cell r="Q93">
            <v>584</v>
          </cell>
          <cell r="R93">
            <v>561</v>
          </cell>
          <cell r="S93">
            <v>514</v>
          </cell>
          <cell r="T93">
            <v>527</v>
          </cell>
          <cell r="U93">
            <v>623</v>
          </cell>
          <cell r="V93">
            <v>657</v>
          </cell>
          <cell r="W93">
            <v>604</v>
          </cell>
          <cell r="X93">
            <v>531</v>
          </cell>
          <cell r="Y93">
            <v>487</v>
          </cell>
        </row>
        <row r="94">
          <cell r="B94">
            <v>438</v>
          </cell>
          <cell r="C94">
            <v>384</v>
          </cell>
          <cell r="D94">
            <v>366</v>
          </cell>
          <cell r="E94">
            <v>349</v>
          </cell>
          <cell r="F94">
            <v>359</v>
          </cell>
          <cell r="G94">
            <v>353</v>
          </cell>
          <cell r="H94">
            <v>373</v>
          </cell>
          <cell r="I94">
            <v>428</v>
          </cell>
          <cell r="J94">
            <v>530</v>
          </cell>
          <cell r="K94">
            <v>594</v>
          </cell>
          <cell r="L94">
            <v>584</v>
          </cell>
          <cell r="M94">
            <v>580</v>
          </cell>
          <cell r="N94">
            <v>589</v>
          </cell>
          <cell r="O94">
            <v>569</v>
          </cell>
          <cell r="P94">
            <v>550</v>
          </cell>
          <cell r="Q94">
            <v>554</v>
          </cell>
          <cell r="R94">
            <v>545</v>
          </cell>
          <cell r="S94">
            <v>536</v>
          </cell>
          <cell r="T94">
            <v>556</v>
          </cell>
          <cell r="U94">
            <v>719</v>
          </cell>
          <cell r="V94">
            <v>703</v>
          </cell>
          <cell r="W94">
            <v>643</v>
          </cell>
          <cell r="X94">
            <v>550</v>
          </cell>
          <cell r="Y94">
            <v>460</v>
          </cell>
        </row>
        <row r="95">
          <cell r="B95">
            <v>399</v>
          </cell>
          <cell r="C95">
            <v>355</v>
          </cell>
          <cell r="D95">
            <v>353</v>
          </cell>
          <cell r="E95">
            <v>339</v>
          </cell>
          <cell r="F95">
            <v>345</v>
          </cell>
          <cell r="G95">
            <v>377</v>
          </cell>
          <cell r="H95">
            <v>423</v>
          </cell>
          <cell r="I95">
            <v>526</v>
          </cell>
          <cell r="J95">
            <v>569</v>
          </cell>
          <cell r="K95">
            <v>552</v>
          </cell>
          <cell r="L95">
            <v>563</v>
          </cell>
          <cell r="M95">
            <v>544</v>
          </cell>
          <cell r="N95">
            <v>577</v>
          </cell>
          <cell r="O95">
            <v>569</v>
          </cell>
          <cell r="P95">
            <v>585</v>
          </cell>
          <cell r="Q95">
            <v>592</v>
          </cell>
          <cell r="R95">
            <v>564</v>
          </cell>
          <cell r="S95">
            <v>534</v>
          </cell>
          <cell r="T95">
            <v>536</v>
          </cell>
          <cell r="U95">
            <v>627</v>
          </cell>
          <cell r="V95">
            <v>654</v>
          </cell>
          <cell r="W95">
            <v>610</v>
          </cell>
          <cell r="X95">
            <v>529</v>
          </cell>
          <cell r="Y95">
            <v>479</v>
          </cell>
        </row>
        <row r="96">
          <cell r="B96">
            <v>411</v>
          </cell>
          <cell r="C96">
            <v>381</v>
          </cell>
          <cell r="D96">
            <v>328</v>
          </cell>
          <cell r="E96">
            <v>361</v>
          </cell>
          <cell r="F96">
            <v>360</v>
          </cell>
          <cell r="G96">
            <v>393</v>
          </cell>
          <cell r="H96">
            <v>444</v>
          </cell>
          <cell r="I96">
            <v>534</v>
          </cell>
          <cell r="J96">
            <v>576</v>
          </cell>
          <cell r="K96">
            <v>595</v>
          </cell>
          <cell r="L96">
            <v>594</v>
          </cell>
          <cell r="M96">
            <v>600</v>
          </cell>
          <cell r="N96">
            <v>589</v>
          </cell>
          <cell r="O96">
            <v>597</v>
          </cell>
          <cell r="P96">
            <v>634</v>
          </cell>
          <cell r="Q96">
            <v>621</v>
          </cell>
          <cell r="R96">
            <v>612</v>
          </cell>
          <cell r="S96">
            <v>567</v>
          </cell>
          <cell r="T96">
            <v>567</v>
          </cell>
          <cell r="U96">
            <v>633</v>
          </cell>
          <cell r="V96">
            <v>657</v>
          </cell>
          <cell r="W96">
            <v>600</v>
          </cell>
          <cell r="X96">
            <v>542</v>
          </cell>
          <cell r="Y96">
            <v>505</v>
          </cell>
        </row>
        <row r="97">
          <cell r="B97">
            <v>435</v>
          </cell>
          <cell r="C97">
            <v>415</v>
          </cell>
          <cell r="D97">
            <v>357</v>
          </cell>
          <cell r="E97">
            <v>370</v>
          </cell>
          <cell r="F97">
            <v>365</v>
          </cell>
          <cell r="G97">
            <v>413</v>
          </cell>
          <cell r="H97">
            <v>464</v>
          </cell>
          <cell r="I97">
            <v>560</v>
          </cell>
          <cell r="J97">
            <v>580</v>
          </cell>
          <cell r="K97">
            <v>604</v>
          </cell>
          <cell r="L97">
            <v>600</v>
          </cell>
          <cell r="M97">
            <v>587</v>
          </cell>
          <cell r="N97">
            <v>567</v>
          </cell>
          <cell r="O97">
            <v>578</v>
          </cell>
          <cell r="P97">
            <v>620</v>
          </cell>
          <cell r="Q97">
            <v>608</v>
          </cell>
          <cell r="R97">
            <v>595</v>
          </cell>
          <cell r="S97">
            <v>555</v>
          </cell>
          <cell r="T97">
            <v>553</v>
          </cell>
          <cell r="U97">
            <v>648</v>
          </cell>
          <cell r="V97">
            <v>685</v>
          </cell>
          <cell r="W97">
            <v>632</v>
          </cell>
          <cell r="X97">
            <v>558</v>
          </cell>
          <cell r="Y97">
            <v>497</v>
          </cell>
        </row>
        <row r="98">
          <cell r="B98">
            <v>437</v>
          </cell>
          <cell r="C98">
            <v>411</v>
          </cell>
          <cell r="D98">
            <v>363</v>
          </cell>
          <cell r="E98">
            <v>355</v>
          </cell>
          <cell r="F98">
            <v>381</v>
          </cell>
          <cell r="G98">
            <v>423</v>
          </cell>
          <cell r="H98">
            <v>461</v>
          </cell>
          <cell r="I98">
            <v>555</v>
          </cell>
          <cell r="J98">
            <v>583</v>
          </cell>
          <cell r="K98">
            <v>589</v>
          </cell>
          <cell r="L98">
            <v>602</v>
          </cell>
          <cell r="M98">
            <v>560</v>
          </cell>
          <cell r="N98">
            <v>575</v>
          </cell>
          <cell r="O98">
            <v>569</v>
          </cell>
          <cell r="P98">
            <v>624</v>
          </cell>
          <cell r="Q98">
            <v>595</v>
          </cell>
          <cell r="R98">
            <v>603</v>
          </cell>
          <cell r="S98">
            <v>561</v>
          </cell>
          <cell r="T98">
            <v>542</v>
          </cell>
          <cell r="U98">
            <v>632</v>
          </cell>
          <cell r="V98">
            <v>686</v>
          </cell>
          <cell r="W98">
            <v>623</v>
          </cell>
          <cell r="X98">
            <v>558</v>
          </cell>
          <cell r="Y98">
            <v>504</v>
          </cell>
        </row>
        <row r="99">
          <cell r="B99">
            <v>451</v>
          </cell>
          <cell r="C99">
            <v>395</v>
          </cell>
          <cell r="D99">
            <v>383</v>
          </cell>
          <cell r="E99">
            <v>375</v>
          </cell>
          <cell r="F99">
            <v>366</v>
          </cell>
          <cell r="G99">
            <v>405</v>
          </cell>
          <cell r="H99">
            <v>474</v>
          </cell>
          <cell r="I99">
            <v>545</v>
          </cell>
          <cell r="J99">
            <v>548</v>
          </cell>
          <cell r="K99">
            <v>589</v>
          </cell>
          <cell r="L99">
            <v>567</v>
          </cell>
          <cell r="M99">
            <v>566</v>
          </cell>
          <cell r="N99">
            <v>563</v>
          </cell>
          <cell r="O99">
            <v>569</v>
          </cell>
          <cell r="P99">
            <v>610</v>
          </cell>
          <cell r="Q99">
            <v>589</v>
          </cell>
          <cell r="R99">
            <v>581</v>
          </cell>
          <cell r="S99">
            <v>550</v>
          </cell>
          <cell r="T99">
            <v>525</v>
          </cell>
          <cell r="U99">
            <v>595</v>
          </cell>
          <cell r="V99">
            <v>644</v>
          </cell>
          <cell r="W99">
            <v>602</v>
          </cell>
          <cell r="X99">
            <v>513</v>
          </cell>
          <cell r="Y99">
            <v>483</v>
          </cell>
        </row>
        <row r="100">
          <cell r="B100">
            <v>420</v>
          </cell>
          <cell r="C100">
            <v>383</v>
          </cell>
          <cell r="D100">
            <v>352</v>
          </cell>
          <cell r="E100">
            <v>350</v>
          </cell>
          <cell r="F100">
            <v>362</v>
          </cell>
          <cell r="G100">
            <v>384</v>
          </cell>
          <cell r="H100">
            <v>399</v>
          </cell>
          <cell r="I100">
            <v>477</v>
          </cell>
          <cell r="J100">
            <v>541</v>
          </cell>
          <cell r="K100">
            <v>565</v>
          </cell>
          <cell r="L100">
            <v>560</v>
          </cell>
          <cell r="M100">
            <v>551</v>
          </cell>
          <cell r="N100">
            <v>554</v>
          </cell>
          <cell r="O100">
            <v>569</v>
          </cell>
          <cell r="P100">
            <v>587</v>
          </cell>
          <cell r="Q100">
            <v>582</v>
          </cell>
          <cell r="R100">
            <v>550</v>
          </cell>
          <cell r="S100">
            <v>512</v>
          </cell>
          <cell r="T100">
            <v>530</v>
          </cell>
          <cell r="U100">
            <v>584</v>
          </cell>
          <cell r="V100">
            <v>639</v>
          </cell>
          <cell r="W100">
            <v>568</v>
          </cell>
          <cell r="X100">
            <v>512</v>
          </cell>
          <cell r="Y100">
            <v>459</v>
          </cell>
        </row>
        <row r="101">
          <cell r="B101">
            <v>418</v>
          </cell>
          <cell r="C101">
            <v>367</v>
          </cell>
          <cell r="D101">
            <v>359</v>
          </cell>
          <cell r="E101">
            <v>338</v>
          </cell>
          <cell r="F101">
            <v>359</v>
          </cell>
          <cell r="G101">
            <v>359</v>
          </cell>
          <cell r="H101">
            <v>384</v>
          </cell>
          <cell r="I101">
            <v>439</v>
          </cell>
          <cell r="J101">
            <v>530</v>
          </cell>
          <cell r="K101">
            <v>597</v>
          </cell>
          <cell r="L101">
            <v>596</v>
          </cell>
          <cell r="M101">
            <v>594</v>
          </cell>
          <cell r="N101">
            <v>568</v>
          </cell>
          <cell r="O101">
            <v>550</v>
          </cell>
          <cell r="P101">
            <v>547</v>
          </cell>
          <cell r="Q101">
            <v>536</v>
          </cell>
          <cell r="R101">
            <v>541</v>
          </cell>
          <cell r="S101">
            <v>528</v>
          </cell>
          <cell r="T101">
            <v>543</v>
          </cell>
          <cell r="U101">
            <v>623</v>
          </cell>
          <cell r="V101">
            <v>698</v>
          </cell>
          <cell r="W101">
            <v>623</v>
          </cell>
          <cell r="X101">
            <v>532</v>
          </cell>
          <cell r="Y101">
            <v>450</v>
          </cell>
        </row>
        <row r="102">
          <cell r="B102">
            <v>394</v>
          </cell>
          <cell r="C102">
            <v>354</v>
          </cell>
          <cell r="D102">
            <v>321</v>
          </cell>
          <cell r="E102">
            <v>334</v>
          </cell>
          <cell r="F102">
            <v>343</v>
          </cell>
          <cell r="G102">
            <v>387</v>
          </cell>
          <cell r="H102">
            <v>433</v>
          </cell>
          <cell r="I102">
            <v>524</v>
          </cell>
          <cell r="J102">
            <v>560</v>
          </cell>
          <cell r="K102">
            <v>588</v>
          </cell>
          <cell r="L102">
            <v>581</v>
          </cell>
          <cell r="M102">
            <v>551</v>
          </cell>
          <cell r="N102">
            <v>572</v>
          </cell>
          <cell r="O102">
            <v>589</v>
          </cell>
          <cell r="P102">
            <v>608</v>
          </cell>
          <cell r="Q102">
            <v>600</v>
          </cell>
          <cell r="R102">
            <v>585</v>
          </cell>
          <cell r="S102">
            <v>554</v>
          </cell>
          <cell r="T102">
            <v>519</v>
          </cell>
          <cell r="U102">
            <v>650</v>
          </cell>
          <cell r="V102">
            <v>661</v>
          </cell>
          <cell r="W102">
            <v>625</v>
          </cell>
          <cell r="X102">
            <v>527</v>
          </cell>
          <cell r="Y102">
            <v>494</v>
          </cell>
        </row>
        <row r="103">
          <cell r="B103">
            <v>420</v>
          </cell>
          <cell r="C103">
            <v>397</v>
          </cell>
          <cell r="D103">
            <v>375</v>
          </cell>
          <cell r="E103">
            <v>361</v>
          </cell>
          <cell r="F103">
            <v>364</v>
          </cell>
          <cell r="G103">
            <v>401</v>
          </cell>
          <cell r="H103">
            <v>441</v>
          </cell>
          <cell r="I103">
            <v>534</v>
          </cell>
          <cell r="J103">
            <v>571</v>
          </cell>
          <cell r="K103">
            <v>579</v>
          </cell>
          <cell r="L103">
            <v>563</v>
          </cell>
          <cell r="M103">
            <v>563</v>
          </cell>
          <cell r="N103">
            <v>551</v>
          </cell>
          <cell r="O103">
            <v>552</v>
          </cell>
          <cell r="P103">
            <v>598</v>
          </cell>
          <cell r="Q103">
            <v>584</v>
          </cell>
          <cell r="R103">
            <v>578</v>
          </cell>
          <cell r="S103">
            <v>548</v>
          </cell>
          <cell r="T103">
            <v>534</v>
          </cell>
          <cell r="U103">
            <v>615</v>
          </cell>
          <cell r="V103">
            <v>652</v>
          </cell>
          <cell r="W103">
            <v>613</v>
          </cell>
          <cell r="X103">
            <v>533</v>
          </cell>
          <cell r="Y103">
            <v>473</v>
          </cell>
        </row>
        <row r="104">
          <cell r="B104">
            <v>427</v>
          </cell>
          <cell r="C104">
            <v>393</v>
          </cell>
          <cell r="D104">
            <v>370</v>
          </cell>
          <cell r="E104">
            <v>371</v>
          </cell>
          <cell r="F104">
            <v>376</v>
          </cell>
          <cell r="G104">
            <v>412</v>
          </cell>
          <cell r="H104">
            <v>465</v>
          </cell>
          <cell r="I104">
            <v>543</v>
          </cell>
          <cell r="J104">
            <v>580</v>
          </cell>
          <cell r="K104">
            <v>618</v>
          </cell>
          <cell r="L104">
            <v>619</v>
          </cell>
          <cell r="M104">
            <v>625</v>
          </cell>
          <cell r="N104">
            <v>610</v>
          </cell>
          <cell r="O104">
            <v>628</v>
          </cell>
          <cell r="P104">
            <v>661</v>
          </cell>
          <cell r="Q104">
            <v>647</v>
          </cell>
          <cell r="R104">
            <v>642</v>
          </cell>
          <cell r="S104">
            <v>613</v>
          </cell>
          <cell r="T104">
            <v>598</v>
          </cell>
          <cell r="U104">
            <v>636</v>
          </cell>
          <cell r="V104">
            <v>667</v>
          </cell>
          <cell r="W104">
            <v>646</v>
          </cell>
          <cell r="X104">
            <v>558</v>
          </cell>
          <cell r="Y104">
            <v>506</v>
          </cell>
        </row>
        <row r="105">
          <cell r="B105">
            <v>443</v>
          </cell>
          <cell r="C105">
            <v>410</v>
          </cell>
          <cell r="D105">
            <v>389</v>
          </cell>
          <cell r="E105">
            <v>382</v>
          </cell>
          <cell r="F105">
            <v>388</v>
          </cell>
          <cell r="G105">
            <v>421</v>
          </cell>
          <cell r="H105">
            <v>477</v>
          </cell>
          <cell r="I105">
            <v>552</v>
          </cell>
          <cell r="J105">
            <v>599</v>
          </cell>
          <cell r="K105">
            <v>626</v>
          </cell>
          <cell r="L105">
            <v>627</v>
          </cell>
          <cell r="M105">
            <v>629</v>
          </cell>
          <cell r="N105">
            <v>606</v>
          </cell>
          <cell r="O105">
            <v>610</v>
          </cell>
          <cell r="P105">
            <v>645</v>
          </cell>
          <cell r="Q105">
            <v>653</v>
          </cell>
          <cell r="R105">
            <v>618</v>
          </cell>
          <cell r="S105">
            <v>603</v>
          </cell>
          <cell r="T105">
            <v>593</v>
          </cell>
          <cell r="U105">
            <v>660</v>
          </cell>
          <cell r="V105">
            <v>685</v>
          </cell>
          <cell r="W105">
            <v>640</v>
          </cell>
          <cell r="X105">
            <v>584</v>
          </cell>
          <cell r="Y105">
            <v>518</v>
          </cell>
        </row>
        <row r="106">
          <cell r="B106">
            <v>464</v>
          </cell>
          <cell r="C106">
            <v>424</v>
          </cell>
          <cell r="D106">
            <v>388</v>
          </cell>
          <cell r="E106">
            <v>386</v>
          </cell>
          <cell r="F106">
            <v>397</v>
          </cell>
          <cell r="G106">
            <v>423</v>
          </cell>
          <cell r="H106">
            <v>478</v>
          </cell>
          <cell r="I106">
            <v>547</v>
          </cell>
          <cell r="J106">
            <v>603</v>
          </cell>
          <cell r="K106">
            <v>623</v>
          </cell>
          <cell r="L106">
            <v>620</v>
          </cell>
          <cell r="M106">
            <v>607</v>
          </cell>
          <cell r="N106">
            <v>603</v>
          </cell>
          <cell r="O106">
            <v>596</v>
          </cell>
          <cell r="P106">
            <v>624</v>
          </cell>
          <cell r="Q106">
            <v>632</v>
          </cell>
          <cell r="R106">
            <v>622</v>
          </cell>
          <cell r="S106">
            <v>564</v>
          </cell>
          <cell r="T106">
            <v>575</v>
          </cell>
          <cell r="U106">
            <v>637</v>
          </cell>
          <cell r="V106">
            <v>662</v>
          </cell>
          <cell r="W106">
            <v>611</v>
          </cell>
          <cell r="X106">
            <v>566</v>
          </cell>
          <cell r="Y106">
            <v>512</v>
          </cell>
        </row>
        <row r="107">
          <cell r="B107">
            <v>467</v>
          </cell>
          <cell r="C107">
            <v>424</v>
          </cell>
          <cell r="D107">
            <v>404</v>
          </cell>
          <cell r="E107">
            <v>392</v>
          </cell>
          <cell r="F107">
            <v>377</v>
          </cell>
          <cell r="G107">
            <v>383</v>
          </cell>
          <cell r="H107">
            <v>420</v>
          </cell>
          <cell r="I107">
            <v>481</v>
          </cell>
          <cell r="J107">
            <v>542</v>
          </cell>
          <cell r="K107">
            <v>594</v>
          </cell>
          <cell r="L107">
            <v>609</v>
          </cell>
          <cell r="M107">
            <v>625</v>
          </cell>
          <cell r="N107">
            <v>607</v>
          </cell>
          <cell r="O107">
            <v>623</v>
          </cell>
          <cell r="P107">
            <v>651</v>
          </cell>
          <cell r="Q107">
            <v>634</v>
          </cell>
          <cell r="R107">
            <v>621</v>
          </cell>
          <cell r="S107">
            <v>595</v>
          </cell>
          <cell r="T107">
            <v>599</v>
          </cell>
          <cell r="U107">
            <v>630</v>
          </cell>
          <cell r="V107">
            <v>659</v>
          </cell>
          <cell r="W107">
            <v>624</v>
          </cell>
          <cell r="X107">
            <v>555</v>
          </cell>
          <cell r="Y107">
            <v>517</v>
          </cell>
        </row>
        <row r="108">
          <cell r="B108">
            <v>448</v>
          </cell>
          <cell r="C108">
            <v>419</v>
          </cell>
          <cell r="D108">
            <v>402</v>
          </cell>
          <cell r="E108">
            <v>380</v>
          </cell>
          <cell r="F108">
            <v>377</v>
          </cell>
          <cell r="G108">
            <v>387</v>
          </cell>
          <cell r="H108">
            <v>407</v>
          </cell>
          <cell r="I108">
            <v>453</v>
          </cell>
          <cell r="J108">
            <v>550</v>
          </cell>
          <cell r="K108">
            <v>603</v>
          </cell>
          <cell r="L108">
            <v>627</v>
          </cell>
          <cell r="M108">
            <v>640</v>
          </cell>
          <cell r="N108">
            <v>610</v>
          </cell>
          <cell r="O108">
            <v>616</v>
          </cell>
          <cell r="P108">
            <v>604</v>
          </cell>
          <cell r="Q108">
            <v>579</v>
          </cell>
          <cell r="R108">
            <v>597</v>
          </cell>
          <cell r="S108">
            <v>587</v>
          </cell>
          <cell r="T108">
            <v>597</v>
          </cell>
          <cell r="U108">
            <v>674</v>
          </cell>
          <cell r="V108">
            <v>687</v>
          </cell>
          <cell r="W108">
            <v>639</v>
          </cell>
          <cell r="X108">
            <v>573</v>
          </cell>
          <cell r="Y108">
            <v>474</v>
          </cell>
        </row>
        <row r="109">
          <cell r="B109">
            <v>405</v>
          </cell>
          <cell r="C109">
            <v>383</v>
          </cell>
          <cell r="D109">
            <v>360</v>
          </cell>
          <cell r="E109">
            <v>337</v>
          </cell>
          <cell r="F109">
            <v>349</v>
          </cell>
          <cell r="G109">
            <v>394</v>
          </cell>
          <cell r="H109">
            <v>446</v>
          </cell>
          <cell r="I109">
            <v>542</v>
          </cell>
          <cell r="J109">
            <v>585</v>
          </cell>
          <cell r="K109">
            <v>597</v>
          </cell>
          <cell r="L109">
            <v>594</v>
          </cell>
          <cell r="M109">
            <v>568</v>
          </cell>
          <cell r="N109">
            <v>583</v>
          </cell>
          <cell r="O109">
            <v>580</v>
          </cell>
          <cell r="P109">
            <v>604</v>
          </cell>
          <cell r="Q109">
            <v>612</v>
          </cell>
          <cell r="R109">
            <v>577</v>
          </cell>
          <cell r="S109">
            <v>546</v>
          </cell>
          <cell r="T109">
            <v>539</v>
          </cell>
          <cell r="U109">
            <v>597</v>
          </cell>
          <cell r="V109">
            <v>662</v>
          </cell>
          <cell r="W109">
            <v>631</v>
          </cell>
          <cell r="X109">
            <v>540</v>
          </cell>
          <cell r="Y109">
            <v>491</v>
          </cell>
        </row>
        <row r="110">
          <cell r="B110">
            <v>433</v>
          </cell>
          <cell r="C110">
            <v>388</v>
          </cell>
          <cell r="D110">
            <v>374</v>
          </cell>
          <cell r="E110">
            <v>367</v>
          </cell>
          <cell r="F110">
            <v>365</v>
          </cell>
          <cell r="G110">
            <v>402</v>
          </cell>
          <cell r="H110">
            <v>451</v>
          </cell>
          <cell r="I110">
            <v>533</v>
          </cell>
          <cell r="J110">
            <v>586</v>
          </cell>
          <cell r="K110">
            <v>581</v>
          </cell>
          <cell r="L110">
            <v>587</v>
          </cell>
          <cell r="M110">
            <v>566</v>
          </cell>
          <cell r="N110">
            <v>569</v>
          </cell>
          <cell r="O110">
            <v>564</v>
          </cell>
          <cell r="P110">
            <v>601</v>
          </cell>
          <cell r="Q110">
            <v>595</v>
          </cell>
          <cell r="R110">
            <v>584</v>
          </cell>
          <cell r="S110">
            <v>542</v>
          </cell>
          <cell r="T110">
            <v>540</v>
          </cell>
          <cell r="U110">
            <v>599</v>
          </cell>
          <cell r="V110">
            <v>643</v>
          </cell>
          <cell r="W110">
            <v>620</v>
          </cell>
          <cell r="X110">
            <v>531</v>
          </cell>
          <cell r="Y110">
            <v>493</v>
          </cell>
        </row>
        <row r="111">
          <cell r="B111">
            <v>429</v>
          </cell>
          <cell r="C111">
            <v>393</v>
          </cell>
          <cell r="D111">
            <v>380</v>
          </cell>
          <cell r="E111">
            <v>367</v>
          </cell>
          <cell r="F111">
            <v>373</v>
          </cell>
          <cell r="G111">
            <v>394</v>
          </cell>
          <cell r="H111">
            <v>467</v>
          </cell>
          <cell r="I111">
            <v>517</v>
          </cell>
          <cell r="J111">
            <v>591</v>
          </cell>
          <cell r="K111">
            <v>601</v>
          </cell>
          <cell r="L111">
            <v>581</v>
          </cell>
          <cell r="M111">
            <v>570</v>
          </cell>
          <cell r="N111">
            <v>581</v>
          </cell>
          <cell r="O111">
            <v>571</v>
          </cell>
          <cell r="P111">
            <v>639</v>
          </cell>
          <cell r="Q111">
            <v>590</v>
          </cell>
          <cell r="R111">
            <v>600</v>
          </cell>
          <cell r="S111">
            <v>579</v>
          </cell>
          <cell r="T111">
            <v>542</v>
          </cell>
          <cell r="U111">
            <v>602</v>
          </cell>
          <cell r="V111">
            <v>661</v>
          </cell>
          <cell r="W111">
            <v>640</v>
          </cell>
          <cell r="X111">
            <v>571</v>
          </cell>
          <cell r="Y111">
            <v>519</v>
          </cell>
        </row>
        <row r="112">
          <cell r="B112">
            <v>433</v>
          </cell>
          <cell r="C112">
            <v>410</v>
          </cell>
          <cell r="D112">
            <v>370</v>
          </cell>
          <cell r="E112">
            <v>359</v>
          </cell>
          <cell r="F112">
            <v>368</v>
          </cell>
          <cell r="G112">
            <v>395</v>
          </cell>
          <cell r="H112">
            <v>440</v>
          </cell>
          <cell r="I112">
            <v>543</v>
          </cell>
          <cell r="J112">
            <v>561</v>
          </cell>
          <cell r="K112">
            <v>601</v>
          </cell>
          <cell r="L112">
            <v>579</v>
          </cell>
          <cell r="M112">
            <v>578</v>
          </cell>
          <cell r="N112">
            <v>585</v>
          </cell>
          <cell r="O112">
            <v>578</v>
          </cell>
          <cell r="P112">
            <v>607</v>
          </cell>
          <cell r="Q112">
            <v>628</v>
          </cell>
          <cell r="R112">
            <v>586</v>
          </cell>
          <cell r="S112">
            <v>559</v>
          </cell>
          <cell r="T112">
            <v>537</v>
          </cell>
          <cell r="U112">
            <v>598</v>
          </cell>
          <cell r="V112">
            <v>665</v>
          </cell>
          <cell r="W112">
            <v>654</v>
          </cell>
          <cell r="X112">
            <v>570</v>
          </cell>
          <cell r="Y112">
            <v>507</v>
          </cell>
        </row>
        <row r="113">
          <cell r="B113">
            <v>430</v>
          </cell>
          <cell r="C113">
            <v>394</v>
          </cell>
          <cell r="D113">
            <v>346</v>
          </cell>
          <cell r="E113">
            <v>365</v>
          </cell>
          <cell r="F113">
            <v>359</v>
          </cell>
          <cell r="G113">
            <v>410</v>
          </cell>
          <cell r="H113">
            <v>443</v>
          </cell>
          <cell r="I113">
            <v>514</v>
          </cell>
          <cell r="J113">
            <v>573</v>
          </cell>
          <cell r="K113">
            <v>580</v>
          </cell>
          <cell r="L113">
            <v>583</v>
          </cell>
          <cell r="M113">
            <v>569</v>
          </cell>
          <cell r="N113">
            <v>583</v>
          </cell>
          <cell r="O113">
            <v>566</v>
          </cell>
          <cell r="P113">
            <v>589</v>
          </cell>
          <cell r="Q113">
            <v>591</v>
          </cell>
          <cell r="R113">
            <v>566</v>
          </cell>
          <cell r="S113">
            <v>549</v>
          </cell>
          <cell r="T113">
            <v>519</v>
          </cell>
          <cell r="U113">
            <v>566</v>
          </cell>
          <cell r="V113">
            <v>642</v>
          </cell>
          <cell r="W113">
            <v>615</v>
          </cell>
          <cell r="X113">
            <v>536</v>
          </cell>
          <cell r="Y113">
            <v>499</v>
          </cell>
        </row>
        <row r="114">
          <cell r="B114">
            <v>427</v>
          </cell>
          <cell r="C114">
            <v>397</v>
          </cell>
          <cell r="D114">
            <v>349</v>
          </cell>
          <cell r="E114">
            <v>343</v>
          </cell>
          <cell r="F114">
            <v>356</v>
          </cell>
          <cell r="G114">
            <v>372</v>
          </cell>
          <cell r="H114">
            <v>391</v>
          </cell>
          <cell r="I114">
            <v>468</v>
          </cell>
          <cell r="J114">
            <v>542</v>
          </cell>
          <cell r="K114">
            <v>580</v>
          </cell>
          <cell r="L114">
            <v>562</v>
          </cell>
          <cell r="M114">
            <v>574</v>
          </cell>
          <cell r="N114">
            <v>565</v>
          </cell>
          <cell r="O114">
            <v>566</v>
          </cell>
          <cell r="P114">
            <v>593</v>
          </cell>
          <cell r="Q114">
            <v>594</v>
          </cell>
          <cell r="R114">
            <v>564</v>
          </cell>
          <cell r="S114">
            <v>534</v>
          </cell>
          <cell r="T114">
            <v>535</v>
          </cell>
          <cell r="U114">
            <v>574</v>
          </cell>
          <cell r="V114">
            <v>633</v>
          </cell>
          <cell r="W114">
            <v>597</v>
          </cell>
          <cell r="X114">
            <v>525</v>
          </cell>
          <cell r="Y114">
            <v>491</v>
          </cell>
        </row>
        <row r="115">
          <cell r="B115">
            <v>413</v>
          </cell>
          <cell r="C115">
            <v>372</v>
          </cell>
          <cell r="D115">
            <v>346</v>
          </cell>
          <cell r="E115">
            <v>330</v>
          </cell>
          <cell r="F115">
            <v>328</v>
          </cell>
          <cell r="G115">
            <v>334</v>
          </cell>
          <cell r="H115">
            <v>335</v>
          </cell>
          <cell r="I115">
            <v>412</v>
          </cell>
          <cell r="J115">
            <v>496</v>
          </cell>
          <cell r="K115">
            <v>562</v>
          </cell>
          <cell r="L115">
            <v>574</v>
          </cell>
          <cell r="M115">
            <v>571</v>
          </cell>
          <cell r="N115">
            <v>560</v>
          </cell>
          <cell r="O115">
            <v>546</v>
          </cell>
          <cell r="P115">
            <v>526</v>
          </cell>
          <cell r="Q115">
            <v>522</v>
          </cell>
          <cell r="R115">
            <v>525</v>
          </cell>
          <cell r="S115">
            <v>522</v>
          </cell>
          <cell r="T115">
            <v>534</v>
          </cell>
          <cell r="U115">
            <v>582</v>
          </cell>
          <cell r="V115">
            <v>656</v>
          </cell>
          <cell r="W115">
            <v>614</v>
          </cell>
          <cell r="X115">
            <v>534</v>
          </cell>
          <cell r="Y115">
            <v>446</v>
          </cell>
        </row>
        <row r="116">
          <cell r="B116">
            <v>390</v>
          </cell>
          <cell r="C116">
            <v>366</v>
          </cell>
          <cell r="D116">
            <v>334</v>
          </cell>
          <cell r="E116">
            <v>328</v>
          </cell>
          <cell r="F116">
            <v>336</v>
          </cell>
          <cell r="G116">
            <v>364</v>
          </cell>
          <cell r="H116">
            <v>417</v>
          </cell>
          <cell r="I116">
            <v>507</v>
          </cell>
          <cell r="J116">
            <v>557</v>
          </cell>
          <cell r="K116">
            <v>566</v>
          </cell>
          <cell r="L116">
            <v>564</v>
          </cell>
          <cell r="M116">
            <v>554</v>
          </cell>
          <cell r="N116">
            <v>550</v>
          </cell>
          <cell r="O116">
            <v>554</v>
          </cell>
          <cell r="P116">
            <v>575</v>
          </cell>
          <cell r="Q116">
            <v>566</v>
          </cell>
          <cell r="R116">
            <v>555</v>
          </cell>
          <cell r="S116">
            <v>516</v>
          </cell>
          <cell r="T116">
            <v>501</v>
          </cell>
          <cell r="U116">
            <v>546</v>
          </cell>
          <cell r="V116">
            <v>619</v>
          </cell>
          <cell r="W116">
            <v>590</v>
          </cell>
          <cell r="X116">
            <v>506</v>
          </cell>
          <cell r="Y116">
            <v>457</v>
          </cell>
        </row>
        <row r="117">
          <cell r="B117">
            <v>405</v>
          </cell>
          <cell r="C117">
            <v>359</v>
          </cell>
          <cell r="D117">
            <v>343</v>
          </cell>
          <cell r="E117">
            <v>340</v>
          </cell>
          <cell r="F117">
            <v>340</v>
          </cell>
          <cell r="G117">
            <v>368</v>
          </cell>
          <cell r="H117">
            <v>423</v>
          </cell>
          <cell r="I117">
            <v>489</v>
          </cell>
          <cell r="J117">
            <v>541</v>
          </cell>
          <cell r="K117">
            <v>563</v>
          </cell>
          <cell r="L117">
            <v>549</v>
          </cell>
          <cell r="M117">
            <v>544</v>
          </cell>
          <cell r="N117">
            <v>552</v>
          </cell>
          <cell r="O117">
            <v>549</v>
          </cell>
          <cell r="P117">
            <v>588</v>
          </cell>
          <cell r="Q117">
            <v>615</v>
          </cell>
          <cell r="R117">
            <v>571</v>
          </cell>
          <cell r="S117">
            <v>546</v>
          </cell>
          <cell r="T117">
            <v>545</v>
          </cell>
          <cell r="U117">
            <v>587</v>
          </cell>
          <cell r="V117">
            <v>621</v>
          </cell>
          <cell r="W117">
            <v>592</v>
          </cell>
          <cell r="X117">
            <v>518</v>
          </cell>
          <cell r="Y117">
            <v>462</v>
          </cell>
        </row>
        <row r="118">
          <cell r="B118">
            <v>406</v>
          </cell>
          <cell r="C118">
            <v>375</v>
          </cell>
          <cell r="D118">
            <v>361</v>
          </cell>
          <cell r="E118">
            <v>347</v>
          </cell>
          <cell r="F118">
            <v>350</v>
          </cell>
          <cell r="G118">
            <v>379</v>
          </cell>
          <cell r="H118">
            <v>439</v>
          </cell>
          <cell r="I118">
            <v>513</v>
          </cell>
          <cell r="J118">
            <v>569</v>
          </cell>
          <cell r="K118">
            <v>596</v>
          </cell>
          <cell r="L118">
            <v>573</v>
          </cell>
          <cell r="M118">
            <v>586</v>
          </cell>
          <cell r="N118">
            <v>567</v>
          </cell>
          <cell r="O118">
            <v>583</v>
          </cell>
          <cell r="P118">
            <v>624</v>
          </cell>
          <cell r="Q118">
            <v>611</v>
          </cell>
          <cell r="R118">
            <v>615</v>
          </cell>
          <cell r="S118">
            <v>567</v>
          </cell>
          <cell r="T118">
            <v>564</v>
          </cell>
          <cell r="U118">
            <v>599</v>
          </cell>
          <cell r="V118">
            <v>647</v>
          </cell>
          <cell r="W118">
            <v>626</v>
          </cell>
          <cell r="X118">
            <v>545</v>
          </cell>
          <cell r="Y118">
            <v>483</v>
          </cell>
        </row>
        <row r="119">
          <cell r="B119">
            <v>414</v>
          </cell>
          <cell r="C119">
            <v>367</v>
          </cell>
          <cell r="D119">
            <v>351</v>
          </cell>
          <cell r="E119">
            <v>355</v>
          </cell>
          <cell r="F119">
            <v>360</v>
          </cell>
          <cell r="G119">
            <v>377</v>
          </cell>
          <cell r="H119">
            <v>439</v>
          </cell>
          <cell r="I119">
            <v>508</v>
          </cell>
          <cell r="J119">
            <v>564</v>
          </cell>
          <cell r="K119">
            <v>599</v>
          </cell>
          <cell r="L119">
            <v>602</v>
          </cell>
          <cell r="M119">
            <v>590</v>
          </cell>
          <cell r="N119">
            <v>611</v>
          </cell>
          <cell r="O119">
            <v>606</v>
          </cell>
          <cell r="P119">
            <v>632</v>
          </cell>
          <cell r="Q119">
            <v>638</v>
          </cell>
          <cell r="R119">
            <v>623</v>
          </cell>
          <cell r="S119">
            <v>586</v>
          </cell>
          <cell r="T119">
            <v>590</v>
          </cell>
          <cell r="U119">
            <v>627</v>
          </cell>
          <cell r="V119">
            <v>667</v>
          </cell>
          <cell r="W119">
            <v>635</v>
          </cell>
          <cell r="X119">
            <v>582</v>
          </cell>
          <cell r="Y119">
            <v>513</v>
          </cell>
        </row>
        <row r="120">
          <cell r="B120">
            <v>408</v>
          </cell>
          <cell r="C120">
            <v>379</v>
          </cell>
          <cell r="D120">
            <v>359</v>
          </cell>
          <cell r="E120">
            <v>352</v>
          </cell>
          <cell r="F120">
            <v>351</v>
          </cell>
          <cell r="G120">
            <v>386</v>
          </cell>
          <cell r="H120">
            <v>435</v>
          </cell>
          <cell r="I120">
            <v>518</v>
          </cell>
          <cell r="J120">
            <v>564</v>
          </cell>
          <cell r="K120">
            <v>602</v>
          </cell>
          <cell r="L120">
            <v>592</v>
          </cell>
          <cell r="M120">
            <v>594</v>
          </cell>
          <cell r="N120">
            <v>573</v>
          </cell>
          <cell r="O120">
            <v>573</v>
          </cell>
          <cell r="P120">
            <v>600</v>
          </cell>
          <cell r="Q120">
            <v>607</v>
          </cell>
          <cell r="R120">
            <v>590</v>
          </cell>
          <cell r="S120">
            <v>570</v>
          </cell>
          <cell r="T120">
            <v>552</v>
          </cell>
          <cell r="U120">
            <v>585</v>
          </cell>
          <cell r="V120">
            <v>626</v>
          </cell>
          <cell r="W120">
            <v>609</v>
          </cell>
          <cell r="X120">
            <v>540</v>
          </cell>
          <cell r="Y120">
            <v>506</v>
          </cell>
        </row>
        <row r="121">
          <cell r="B121">
            <v>444</v>
          </cell>
          <cell r="C121">
            <v>401</v>
          </cell>
          <cell r="D121">
            <v>366</v>
          </cell>
          <cell r="E121">
            <v>360</v>
          </cell>
          <cell r="F121">
            <v>370</v>
          </cell>
          <cell r="G121">
            <v>365</v>
          </cell>
          <cell r="H121">
            <v>380</v>
          </cell>
          <cell r="I121">
            <v>481</v>
          </cell>
          <cell r="J121">
            <v>512</v>
          </cell>
          <cell r="K121">
            <v>569</v>
          </cell>
          <cell r="L121">
            <v>567</v>
          </cell>
          <cell r="M121">
            <v>565</v>
          </cell>
          <cell r="N121">
            <v>562</v>
          </cell>
          <cell r="O121">
            <v>564</v>
          </cell>
          <cell r="P121">
            <v>591</v>
          </cell>
          <cell r="Q121">
            <v>578</v>
          </cell>
          <cell r="R121">
            <v>562</v>
          </cell>
          <cell r="S121">
            <v>533</v>
          </cell>
          <cell r="T121">
            <v>538</v>
          </cell>
          <cell r="U121">
            <v>585</v>
          </cell>
          <cell r="V121">
            <v>641</v>
          </cell>
          <cell r="W121">
            <v>580</v>
          </cell>
          <cell r="X121">
            <v>514</v>
          </cell>
          <cell r="Y121">
            <v>500</v>
          </cell>
        </row>
        <row r="122">
          <cell r="B122">
            <v>422</v>
          </cell>
          <cell r="C122">
            <v>381</v>
          </cell>
          <cell r="D122">
            <v>355</v>
          </cell>
          <cell r="E122">
            <v>336</v>
          </cell>
          <cell r="F122">
            <v>343</v>
          </cell>
          <cell r="G122">
            <v>331</v>
          </cell>
          <cell r="H122">
            <v>359</v>
          </cell>
          <cell r="I122">
            <v>417</v>
          </cell>
          <cell r="J122">
            <v>476</v>
          </cell>
          <cell r="K122">
            <v>512</v>
          </cell>
          <cell r="L122">
            <v>502</v>
          </cell>
          <cell r="M122">
            <v>507</v>
          </cell>
          <cell r="N122">
            <v>483</v>
          </cell>
          <cell r="O122">
            <v>468</v>
          </cell>
          <cell r="P122">
            <v>441</v>
          </cell>
          <cell r="Q122">
            <v>433</v>
          </cell>
          <cell r="R122">
            <v>424</v>
          </cell>
          <cell r="S122">
            <v>426</v>
          </cell>
          <cell r="T122">
            <v>436</v>
          </cell>
          <cell r="U122">
            <v>480</v>
          </cell>
          <cell r="V122">
            <v>544</v>
          </cell>
          <cell r="W122">
            <v>529</v>
          </cell>
          <cell r="X122">
            <v>490</v>
          </cell>
          <cell r="Y122">
            <v>419</v>
          </cell>
        </row>
        <row r="123">
          <cell r="B123">
            <v>364</v>
          </cell>
          <cell r="C123">
            <v>334</v>
          </cell>
          <cell r="D123">
            <v>320</v>
          </cell>
          <cell r="E123">
            <v>308</v>
          </cell>
          <cell r="F123">
            <v>304</v>
          </cell>
          <cell r="G123">
            <v>314</v>
          </cell>
          <cell r="H123">
            <v>326</v>
          </cell>
          <cell r="I123">
            <v>377</v>
          </cell>
          <cell r="J123">
            <v>427</v>
          </cell>
          <cell r="K123">
            <v>498</v>
          </cell>
          <cell r="L123">
            <v>516</v>
          </cell>
          <cell r="M123">
            <v>517</v>
          </cell>
          <cell r="N123">
            <v>514</v>
          </cell>
          <cell r="O123">
            <v>494</v>
          </cell>
          <cell r="P123">
            <v>526</v>
          </cell>
          <cell r="Q123">
            <v>529</v>
          </cell>
          <cell r="R123">
            <v>493</v>
          </cell>
          <cell r="S123">
            <v>458</v>
          </cell>
          <cell r="T123">
            <v>463</v>
          </cell>
          <cell r="U123">
            <v>493</v>
          </cell>
          <cell r="V123">
            <v>572</v>
          </cell>
          <cell r="W123">
            <v>565</v>
          </cell>
          <cell r="X123">
            <v>488</v>
          </cell>
          <cell r="Y123">
            <v>444</v>
          </cell>
        </row>
        <row r="124">
          <cell r="B124">
            <v>384</v>
          </cell>
          <cell r="C124">
            <v>329</v>
          </cell>
          <cell r="D124">
            <v>311</v>
          </cell>
          <cell r="E124">
            <v>318</v>
          </cell>
          <cell r="F124">
            <v>320</v>
          </cell>
          <cell r="G124">
            <v>328</v>
          </cell>
          <cell r="H124">
            <v>349</v>
          </cell>
          <cell r="I124">
            <v>424</v>
          </cell>
          <cell r="J124">
            <v>487</v>
          </cell>
          <cell r="K124">
            <v>542</v>
          </cell>
          <cell r="L124">
            <v>547</v>
          </cell>
          <cell r="M124">
            <v>552</v>
          </cell>
          <cell r="N124">
            <v>546</v>
          </cell>
          <cell r="O124">
            <v>559</v>
          </cell>
          <cell r="P124">
            <v>594</v>
          </cell>
          <cell r="Q124">
            <v>587</v>
          </cell>
          <cell r="R124">
            <v>564</v>
          </cell>
          <cell r="S124">
            <v>554</v>
          </cell>
          <cell r="T124">
            <v>560</v>
          </cell>
          <cell r="U124">
            <v>614</v>
          </cell>
          <cell r="V124">
            <v>653</v>
          </cell>
          <cell r="W124">
            <v>614</v>
          </cell>
          <cell r="X124">
            <v>531</v>
          </cell>
          <cell r="Y124">
            <v>478</v>
          </cell>
        </row>
        <row r="125">
          <cell r="B125">
            <v>391</v>
          </cell>
          <cell r="C125">
            <v>370</v>
          </cell>
          <cell r="D125">
            <v>353</v>
          </cell>
          <cell r="E125">
            <v>339</v>
          </cell>
          <cell r="F125">
            <v>352</v>
          </cell>
          <cell r="G125">
            <v>384</v>
          </cell>
          <cell r="H125">
            <v>433</v>
          </cell>
          <cell r="I125">
            <v>512</v>
          </cell>
          <cell r="J125">
            <v>571</v>
          </cell>
          <cell r="K125">
            <v>599</v>
          </cell>
          <cell r="L125">
            <v>589</v>
          </cell>
          <cell r="M125">
            <v>585</v>
          </cell>
          <cell r="N125">
            <v>576</v>
          </cell>
          <cell r="O125">
            <v>575</v>
          </cell>
          <cell r="P125">
            <v>624</v>
          </cell>
          <cell r="Q125">
            <v>607</v>
          </cell>
          <cell r="R125">
            <v>587</v>
          </cell>
          <cell r="S125">
            <v>582</v>
          </cell>
          <cell r="T125">
            <v>561</v>
          </cell>
          <cell r="U125">
            <v>604</v>
          </cell>
          <cell r="V125">
            <v>653</v>
          </cell>
          <cell r="W125">
            <v>613</v>
          </cell>
          <cell r="X125">
            <v>531</v>
          </cell>
          <cell r="Y125">
            <v>500</v>
          </cell>
        </row>
        <row r="126">
          <cell r="B126">
            <v>431</v>
          </cell>
          <cell r="C126">
            <v>377</v>
          </cell>
          <cell r="D126">
            <v>376</v>
          </cell>
          <cell r="E126">
            <v>362</v>
          </cell>
          <cell r="F126">
            <v>357</v>
          </cell>
          <cell r="G126">
            <v>378</v>
          </cell>
          <cell r="H126">
            <v>440</v>
          </cell>
          <cell r="I126">
            <v>523</v>
          </cell>
          <cell r="J126">
            <v>580</v>
          </cell>
          <cell r="K126">
            <v>586</v>
          </cell>
          <cell r="L126">
            <v>588</v>
          </cell>
          <cell r="M126">
            <v>548</v>
          </cell>
          <cell r="N126">
            <v>551</v>
          </cell>
          <cell r="O126">
            <v>578</v>
          </cell>
          <cell r="P126">
            <v>591</v>
          </cell>
          <cell r="Q126">
            <v>591</v>
          </cell>
          <cell r="R126">
            <v>579</v>
          </cell>
          <cell r="S126">
            <v>552</v>
          </cell>
          <cell r="T126">
            <v>538</v>
          </cell>
          <cell r="U126">
            <v>573</v>
          </cell>
          <cell r="V126">
            <v>643</v>
          </cell>
          <cell r="W126">
            <v>639</v>
          </cell>
          <cell r="X126">
            <v>556</v>
          </cell>
          <cell r="Y126">
            <v>494</v>
          </cell>
        </row>
        <row r="127">
          <cell r="B127">
            <v>440</v>
          </cell>
          <cell r="C127">
            <v>405</v>
          </cell>
          <cell r="D127">
            <v>372</v>
          </cell>
          <cell r="E127">
            <v>372</v>
          </cell>
          <cell r="F127">
            <v>374</v>
          </cell>
          <cell r="G127">
            <v>389</v>
          </cell>
          <cell r="H127">
            <v>445</v>
          </cell>
          <cell r="I127">
            <v>539</v>
          </cell>
          <cell r="J127">
            <v>574</v>
          </cell>
          <cell r="K127">
            <v>601</v>
          </cell>
          <cell r="L127">
            <v>576</v>
          </cell>
          <cell r="M127">
            <v>555</v>
          </cell>
          <cell r="N127">
            <v>560</v>
          </cell>
          <cell r="O127">
            <v>552</v>
          </cell>
          <cell r="P127">
            <v>595</v>
          </cell>
          <cell r="Q127">
            <v>586</v>
          </cell>
          <cell r="R127">
            <v>564</v>
          </cell>
          <cell r="S127">
            <v>536</v>
          </cell>
          <cell r="T127">
            <v>516</v>
          </cell>
          <cell r="U127">
            <v>539</v>
          </cell>
          <cell r="V127">
            <v>628</v>
          </cell>
          <cell r="W127">
            <v>615</v>
          </cell>
          <cell r="X127">
            <v>544</v>
          </cell>
          <cell r="Y127">
            <v>504</v>
          </cell>
        </row>
        <row r="128">
          <cell r="B128">
            <v>435</v>
          </cell>
          <cell r="C128">
            <v>392</v>
          </cell>
          <cell r="D128">
            <v>375</v>
          </cell>
          <cell r="E128">
            <v>359</v>
          </cell>
          <cell r="F128">
            <v>379</v>
          </cell>
          <cell r="G128">
            <v>374</v>
          </cell>
          <cell r="H128">
            <v>406</v>
          </cell>
          <cell r="I128">
            <v>472</v>
          </cell>
          <cell r="J128">
            <v>530</v>
          </cell>
          <cell r="K128">
            <v>584</v>
          </cell>
          <cell r="L128">
            <v>574</v>
          </cell>
          <cell r="M128">
            <v>564</v>
          </cell>
          <cell r="N128">
            <v>546</v>
          </cell>
          <cell r="O128">
            <v>556</v>
          </cell>
          <cell r="P128">
            <v>576</v>
          </cell>
          <cell r="Q128">
            <v>578</v>
          </cell>
          <cell r="R128">
            <v>550</v>
          </cell>
          <cell r="S128">
            <v>514</v>
          </cell>
          <cell r="T128">
            <v>511</v>
          </cell>
          <cell r="U128">
            <v>518</v>
          </cell>
          <cell r="V128">
            <v>609</v>
          </cell>
          <cell r="W128">
            <v>601</v>
          </cell>
          <cell r="X128">
            <v>531</v>
          </cell>
          <cell r="Y128">
            <v>467</v>
          </cell>
        </row>
        <row r="129">
          <cell r="B129">
            <v>418</v>
          </cell>
          <cell r="C129">
            <v>370</v>
          </cell>
          <cell r="D129">
            <v>347</v>
          </cell>
          <cell r="E129">
            <v>346</v>
          </cell>
          <cell r="F129">
            <v>346</v>
          </cell>
          <cell r="G129">
            <v>352</v>
          </cell>
          <cell r="H129">
            <v>354</v>
          </cell>
          <cell r="I129">
            <v>426</v>
          </cell>
          <cell r="J129">
            <v>513</v>
          </cell>
          <cell r="K129">
            <v>577</v>
          </cell>
          <cell r="L129">
            <v>582</v>
          </cell>
          <cell r="M129">
            <v>581</v>
          </cell>
          <cell r="N129">
            <v>591</v>
          </cell>
          <cell r="O129">
            <v>585</v>
          </cell>
          <cell r="P129">
            <v>577</v>
          </cell>
          <cell r="Q129">
            <v>575</v>
          </cell>
          <cell r="R129">
            <v>586</v>
          </cell>
          <cell r="S129">
            <v>598</v>
          </cell>
          <cell r="T129">
            <v>609</v>
          </cell>
          <cell r="U129">
            <v>640</v>
          </cell>
          <cell r="V129">
            <v>658</v>
          </cell>
          <cell r="W129">
            <v>618</v>
          </cell>
          <cell r="X129">
            <v>546</v>
          </cell>
          <cell r="Y129">
            <v>450</v>
          </cell>
        </row>
        <row r="130">
          <cell r="B130">
            <v>390</v>
          </cell>
          <cell r="C130">
            <v>381</v>
          </cell>
          <cell r="D130">
            <v>350</v>
          </cell>
          <cell r="E130">
            <v>356</v>
          </cell>
          <cell r="F130">
            <v>357</v>
          </cell>
          <cell r="G130">
            <v>385</v>
          </cell>
          <cell r="H130">
            <v>439</v>
          </cell>
          <cell r="I130">
            <v>531</v>
          </cell>
          <cell r="J130">
            <v>582</v>
          </cell>
          <cell r="K130">
            <v>607</v>
          </cell>
          <cell r="L130">
            <v>619</v>
          </cell>
          <cell r="M130">
            <v>606</v>
          </cell>
          <cell r="N130">
            <v>614</v>
          </cell>
          <cell r="O130">
            <v>609</v>
          </cell>
          <cell r="P130">
            <v>654</v>
          </cell>
          <cell r="Q130">
            <v>636</v>
          </cell>
          <cell r="R130">
            <v>615</v>
          </cell>
          <cell r="S130">
            <v>588</v>
          </cell>
          <cell r="T130">
            <v>571</v>
          </cell>
          <cell r="U130">
            <v>601</v>
          </cell>
          <cell r="V130">
            <v>626</v>
          </cell>
          <cell r="W130">
            <v>607</v>
          </cell>
          <cell r="X130">
            <v>553</v>
          </cell>
          <cell r="Y130">
            <v>491</v>
          </cell>
        </row>
        <row r="131">
          <cell r="B131">
            <v>420</v>
          </cell>
          <cell r="C131">
            <v>392</v>
          </cell>
          <cell r="D131">
            <v>370</v>
          </cell>
          <cell r="E131">
            <v>363</v>
          </cell>
          <cell r="F131">
            <v>380</v>
          </cell>
          <cell r="G131">
            <v>378</v>
          </cell>
          <cell r="H131">
            <v>442</v>
          </cell>
          <cell r="I131">
            <v>540</v>
          </cell>
          <cell r="J131">
            <v>580</v>
          </cell>
          <cell r="K131">
            <v>588</v>
          </cell>
          <cell r="L131">
            <v>568</v>
          </cell>
          <cell r="M131">
            <v>574</v>
          </cell>
          <cell r="N131">
            <v>563</v>
          </cell>
          <cell r="O131">
            <v>562</v>
          </cell>
          <cell r="P131">
            <v>583</v>
          </cell>
          <cell r="Q131">
            <v>593</v>
          </cell>
          <cell r="R131">
            <v>586</v>
          </cell>
          <cell r="S131">
            <v>535</v>
          </cell>
          <cell r="T131">
            <v>520</v>
          </cell>
          <cell r="U131">
            <v>556</v>
          </cell>
          <cell r="V131">
            <v>620</v>
          </cell>
          <cell r="W131">
            <v>625</v>
          </cell>
          <cell r="X131">
            <v>529</v>
          </cell>
          <cell r="Y131">
            <v>498</v>
          </cell>
        </row>
        <row r="132">
          <cell r="B132">
            <v>417</v>
          </cell>
          <cell r="C132">
            <v>375</v>
          </cell>
          <cell r="D132">
            <v>361</v>
          </cell>
          <cell r="E132">
            <v>351</v>
          </cell>
          <cell r="F132">
            <v>356</v>
          </cell>
          <cell r="G132">
            <v>369</v>
          </cell>
          <cell r="H132">
            <v>439</v>
          </cell>
          <cell r="I132">
            <v>506</v>
          </cell>
          <cell r="J132">
            <v>561</v>
          </cell>
          <cell r="K132">
            <v>565</v>
          </cell>
          <cell r="L132">
            <v>553</v>
          </cell>
          <cell r="M132">
            <v>553</v>
          </cell>
          <cell r="N132">
            <v>541</v>
          </cell>
          <cell r="O132">
            <v>554</v>
          </cell>
          <cell r="P132">
            <v>590</v>
          </cell>
          <cell r="Q132">
            <v>597</v>
          </cell>
          <cell r="R132">
            <v>570</v>
          </cell>
          <cell r="S132">
            <v>550</v>
          </cell>
          <cell r="T132">
            <v>522</v>
          </cell>
          <cell r="U132">
            <v>546</v>
          </cell>
          <cell r="V132">
            <v>614</v>
          </cell>
          <cell r="W132">
            <v>604</v>
          </cell>
          <cell r="X132">
            <v>541</v>
          </cell>
          <cell r="Y132">
            <v>494</v>
          </cell>
        </row>
        <row r="133">
          <cell r="B133">
            <v>416</v>
          </cell>
          <cell r="C133">
            <v>375</v>
          </cell>
          <cell r="D133">
            <v>365</v>
          </cell>
          <cell r="E133">
            <v>350</v>
          </cell>
          <cell r="F133">
            <v>363</v>
          </cell>
          <cell r="G133">
            <v>364</v>
          </cell>
          <cell r="H133">
            <v>431</v>
          </cell>
          <cell r="I133">
            <v>515</v>
          </cell>
          <cell r="J133">
            <v>572</v>
          </cell>
          <cell r="K133">
            <v>560</v>
          </cell>
          <cell r="L133">
            <v>557</v>
          </cell>
          <cell r="M133">
            <v>562</v>
          </cell>
          <cell r="N133">
            <v>558</v>
          </cell>
          <cell r="O133">
            <v>563</v>
          </cell>
          <cell r="P133">
            <v>602</v>
          </cell>
          <cell r="Q133">
            <v>615</v>
          </cell>
          <cell r="R133">
            <v>587</v>
          </cell>
          <cell r="S133">
            <v>540</v>
          </cell>
          <cell r="T133">
            <v>537</v>
          </cell>
          <cell r="U133">
            <v>543</v>
          </cell>
          <cell r="V133">
            <v>627</v>
          </cell>
          <cell r="W133">
            <v>644</v>
          </cell>
          <cell r="X133">
            <v>557</v>
          </cell>
          <cell r="Y133">
            <v>494</v>
          </cell>
        </row>
        <row r="134">
          <cell r="B134">
            <v>421</v>
          </cell>
          <cell r="C134">
            <v>376</v>
          </cell>
          <cell r="D134">
            <v>356</v>
          </cell>
          <cell r="E134">
            <v>355</v>
          </cell>
          <cell r="F134">
            <v>366</v>
          </cell>
          <cell r="G134">
            <v>378</v>
          </cell>
          <cell r="H134">
            <v>430</v>
          </cell>
          <cell r="I134">
            <v>522</v>
          </cell>
          <cell r="J134">
            <v>556</v>
          </cell>
          <cell r="K134">
            <v>587</v>
          </cell>
          <cell r="L134">
            <v>572</v>
          </cell>
          <cell r="M134">
            <v>576</v>
          </cell>
          <cell r="N134">
            <v>559</v>
          </cell>
          <cell r="O134">
            <v>569</v>
          </cell>
          <cell r="P134">
            <v>594</v>
          </cell>
          <cell r="Q134">
            <v>597</v>
          </cell>
          <cell r="R134">
            <v>568</v>
          </cell>
          <cell r="S134">
            <v>540</v>
          </cell>
          <cell r="T134">
            <v>530</v>
          </cell>
          <cell r="U134">
            <v>541</v>
          </cell>
          <cell r="V134">
            <v>621</v>
          </cell>
          <cell r="W134">
            <v>613</v>
          </cell>
          <cell r="X134">
            <v>542</v>
          </cell>
          <cell r="Y134">
            <v>508</v>
          </cell>
        </row>
        <row r="135">
          <cell r="B135">
            <v>427</v>
          </cell>
          <cell r="C135">
            <v>388</v>
          </cell>
          <cell r="D135">
            <v>367</v>
          </cell>
          <cell r="E135">
            <v>371</v>
          </cell>
          <cell r="F135">
            <v>380</v>
          </cell>
          <cell r="G135">
            <v>361</v>
          </cell>
          <cell r="H135">
            <v>384</v>
          </cell>
          <cell r="I135">
            <v>471</v>
          </cell>
          <cell r="J135">
            <v>533</v>
          </cell>
          <cell r="K135">
            <v>577</v>
          </cell>
          <cell r="L135">
            <v>583</v>
          </cell>
          <cell r="M135">
            <v>573</v>
          </cell>
          <cell r="N135">
            <v>563</v>
          </cell>
          <cell r="O135">
            <v>568</v>
          </cell>
          <cell r="P135">
            <v>598</v>
          </cell>
          <cell r="Q135">
            <v>603</v>
          </cell>
          <cell r="R135">
            <v>571</v>
          </cell>
          <cell r="S135">
            <v>512</v>
          </cell>
          <cell r="T135">
            <v>519</v>
          </cell>
          <cell r="U135">
            <v>538</v>
          </cell>
          <cell r="V135">
            <v>595</v>
          </cell>
          <cell r="W135">
            <v>600</v>
          </cell>
          <cell r="X135">
            <v>523</v>
          </cell>
          <cell r="Y135">
            <v>481</v>
          </cell>
        </row>
        <row r="136">
          <cell r="B136">
            <v>431</v>
          </cell>
          <cell r="C136">
            <v>394</v>
          </cell>
          <cell r="D136">
            <v>354</v>
          </cell>
          <cell r="E136">
            <v>339</v>
          </cell>
          <cell r="F136">
            <v>345</v>
          </cell>
          <cell r="G136">
            <v>342</v>
          </cell>
          <cell r="H136">
            <v>353</v>
          </cell>
          <cell r="I136">
            <v>422</v>
          </cell>
          <cell r="J136">
            <v>504</v>
          </cell>
          <cell r="K136">
            <v>567</v>
          </cell>
          <cell r="L136">
            <v>572</v>
          </cell>
          <cell r="M136">
            <v>561</v>
          </cell>
          <cell r="N136">
            <v>570</v>
          </cell>
          <cell r="O136">
            <v>558</v>
          </cell>
          <cell r="P136">
            <v>547</v>
          </cell>
          <cell r="Q136">
            <v>536</v>
          </cell>
          <cell r="R136">
            <v>532</v>
          </cell>
          <cell r="S136">
            <v>538</v>
          </cell>
          <cell r="T136">
            <v>562</v>
          </cell>
          <cell r="U136">
            <v>608</v>
          </cell>
          <cell r="V136">
            <v>636</v>
          </cell>
          <cell r="W136">
            <v>605</v>
          </cell>
          <cell r="X136">
            <v>527</v>
          </cell>
          <cell r="Y136">
            <v>449</v>
          </cell>
        </row>
        <row r="137">
          <cell r="B137">
            <v>386</v>
          </cell>
          <cell r="C137">
            <v>345</v>
          </cell>
          <cell r="D137">
            <v>337</v>
          </cell>
          <cell r="E137">
            <v>332</v>
          </cell>
          <cell r="F137">
            <v>338</v>
          </cell>
          <cell r="G137">
            <v>351</v>
          </cell>
          <cell r="H137">
            <v>406</v>
          </cell>
          <cell r="I137">
            <v>492</v>
          </cell>
          <cell r="J137">
            <v>547</v>
          </cell>
          <cell r="K137">
            <v>592</v>
          </cell>
          <cell r="L137">
            <v>579</v>
          </cell>
          <cell r="M137">
            <v>595</v>
          </cell>
          <cell r="N137">
            <v>599</v>
          </cell>
          <cell r="O137">
            <v>599</v>
          </cell>
          <cell r="P137">
            <v>619</v>
          </cell>
          <cell r="Q137">
            <v>632</v>
          </cell>
          <cell r="R137">
            <v>601</v>
          </cell>
          <cell r="S137">
            <v>583</v>
          </cell>
          <cell r="T137">
            <v>586</v>
          </cell>
          <cell r="U137">
            <v>603</v>
          </cell>
          <cell r="V137">
            <v>642</v>
          </cell>
          <cell r="W137">
            <v>592</v>
          </cell>
          <cell r="X137">
            <v>535</v>
          </cell>
          <cell r="Y137">
            <v>482</v>
          </cell>
        </row>
        <row r="138">
          <cell r="B138">
            <v>416</v>
          </cell>
          <cell r="C138">
            <v>379</v>
          </cell>
          <cell r="D138">
            <v>363</v>
          </cell>
          <cell r="E138">
            <v>367</v>
          </cell>
          <cell r="F138">
            <v>363</v>
          </cell>
          <cell r="G138">
            <v>381</v>
          </cell>
          <cell r="H138">
            <v>428</v>
          </cell>
          <cell r="I138">
            <v>523</v>
          </cell>
          <cell r="J138">
            <v>587</v>
          </cell>
          <cell r="K138">
            <v>610</v>
          </cell>
          <cell r="L138">
            <v>607</v>
          </cell>
          <cell r="M138">
            <v>609</v>
          </cell>
          <cell r="N138">
            <v>596</v>
          </cell>
          <cell r="O138">
            <v>600</v>
          </cell>
          <cell r="P138">
            <v>623</v>
          </cell>
          <cell r="Q138">
            <v>633</v>
          </cell>
          <cell r="R138">
            <v>613</v>
          </cell>
          <cell r="S138">
            <v>585</v>
          </cell>
          <cell r="T138">
            <v>573</v>
          </cell>
          <cell r="U138">
            <v>585</v>
          </cell>
          <cell r="V138">
            <v>628</v>
          </cell>
          <cell r="W138">
            <v>606</v>
          </cell>
          <cell r="X138">
            <v>553</v>
          </cell>
          <cell r="Y138">
            <v>487</v>
          </cell>
        </row>
        <row r="139">
          <cell r="B139">
            <v>431</v>
          </cell>
          <cell r="C139">
            <v>394</v>
          </cell>
          <cell r="D139">
            <v>374</v>
          </cell>
          <cell r="E139">
            <v>361</v>
          </cell>
          <cell r="F139">
            <v>372</v>
          </cell>
          <cell r="G139">
            <v>376</v>
          </cell>
          <cell r="H139">
            <v>442</v>
          </cell>
          <cell r="I139">
            <v>527</v>
          </cell>
          <cell r="J139">
            <v>574</v>
          </cell>
          <cell r="K139">
            <v>582</v>
          </cell>
          <cell r="L139">
            <v>586</v>
          </cell>
          <cell r="M139">
            <v>577</v>
          </cell>
          <cell r="N139">
            <v>567</v>
          </cell>
          <cell r="O139">
            <v>579</v>
          </cell>
          <cell r="P139">
            <v>598</v>
          </cell>
          <cell r="Q139">
            <v>601</v>
          </cell>
          <cell r="R139">
            <v>591</v>
          </cell>
          <cell r="S139">
            <v>564</v>
          </cell>
          <cell r="T139">
            <v>535</v>
          </cell>
          <cell r="U139">
            <v>553</v>
          </cell>
          <cell r="V139">
            <v>635</v>
          </cell>
          <cell r="W139">
            <v>637</v>
          </cell>
          <cell r="X139">
            <v>554</v>
          </cell>
          <cell r="Y139">
            <v>494</v>
          </cell>
        </row>
        <row r="140">
          <cell r="B140">
            <v>419</v>
          </cell>
          <cell r="C140">
            <v>384</v>
          </cell>
          <cell r="D140">
            <v>353</v>
          </cell>
          <cell r="E140">
            <v>347</v>
          </cell>
          <cell r="F140">
            <v>364</v>
          </cell>
          <cell r="G140">
            <v>362</v>
          </cell>
          <cell r="H140">
            <v>429</v>
          </cell>
          <cell r="I140">
            <v>515</v>
          </cell>
          <cell r="J140">
            <v>555</v>
          </cell>
          <cell r="K140">
            <v>588</v>
          </cell>
          <cell r="L140">
            <v>569</v>
          </cell>
          <cell r="M140">
            <v>564</v>
          </cell>
          <cell r="N140">
            <v>558</v>
          </cell>
          <cell r="O140">
            <v>572</v>
          </cell>
          <cell r="P140">
            <v>600</v>
          </cell>
          <cell r="Q140">
            <v>619</v>
          </cell>
          <cell r="R140">
            <v>585</v>
          </cell>
          <cell r="S140">
            <v>549</v>
          </cell>
          <cell r="T140">
            <v>530</v>
          </cell>
          <cell r="U140">
            <v>555</v>
          </cell>
          <cell r="V140">
            <v>626</v>
          </cell>
          <cell r="W140">
            <v>637</v>
          </cell>
          <cell r="X140">
            <v>549</v>
          </cell>
          <cell r="Y140">
            <v>474</v>
          </cell>
        </row>
        <row r="141">
          <cell r="B141">
            <v>419</v>
          </cell>
          <cell r="C141">
            <v>374</v>
          </cell>
          <cell r="D141">
            <v>368</v>
          </cell>
          <cell r="E141">
            <v>355</v>
          </cell>
          <cell r="F141">
            <v>346</v>
          </cell>
          <cell r="G141">
            <v>369</v>
          </cell>
          <cell r="H141">
            <v>414</v>
          </cell>
          <cell r="I141">
            <v>493</v>
          </cell>
          <cell r="J141">
            <v>561</v>
          </cell>
          <cell r="K141">
            <v>551</v>
          </cell>
          <cell r="L141">
            <v>571</v>
          </cell>
          <cell r="M141">
            <v>548</v>
          </cell>
          <cell r="N141">
            <v>563</v>
          </cell>
          <cell r="O141">
            <v>563</v>
          </cell>
          <cell r="P141">
            <v>605</v>
          </cell>
          <cell r="Q141">
            <v>601</v>
          </cell>
          <cell r="R141">
            <v>579</v>
          </cell>
          <cell r="S141">
            <v>538</v>
          </cell>
          <cell r="T141">
            <v>529</v>
          </cell>
          <cell r="U141">
            <v>532</v>
          </cell>
          <cell r="V141">
            <v>594</v>
          </cell>
          <cell r="W141">
            <v>590</v>
          </cell>
          <cell r="X141">
            <v>532</v>
          </cell>
          <cell r="Y141">
            <v>480</v>
          </cell>
        </row>
        <row r="142">
          <cell r="B142">
            <v>418</v>
          </cell>
          <cell r="C142">
            <v>379</v>
          </cell>
          <cell r="D142">
            <v>353</v>
          </cell>
          <cell r="E142">
            <v>350</v>
          </cell>
          <cell r="F142">
            <v>345</v>
          </cell>
          <cell r="G142">
            <v>348</v>
          </cell>
          <cell r="H142">
            <v>363</v>
          </cell>
          <cell r="I142">
            <v>455</v>
          </cell>
          <cell r="J142">
            <v>511</v>
          </cell>
          <cell r="K142">
            <v>555</v>
          </cell>
          <cell r="L142">
            <v>562</v>
          </cell>
          <cell r="M142">
            <v>560</v>
          </cell>
          <cell r="N142">
            <v>567</v>
          </cell>
          <cell r="O142">
            <v>561</v>
          </cell>
          <cell r="P142">
            <v>592</v>
          </cell>
          <cell r="Q142">
            <v>572</v>
          </cell>
          <cell r="R142">
            <v>544</v>
          </cell>
          <cell r="S142">
            <v>521</v>
          </cell>
          <cell r="T142">
            <v>525</v>
          </cell>
          <cell r="U142">
            <v>534</v>
          </cell>
          <cell r="V142">
            <v>571</v>
          </cell>
          <cell r="W142">
            <v>566</v>
          </cell>
          <cell r="X142">
            <v>500</v>
          </cell>
          <cell r="Y142">
            <v>456</v>
          </cell>
        </row>
        <row r="143">
          <cell r="B143">
            <v>402</v>
          </cell>
          <cell r="C143">
            <v>359</v>
          </cell>
          <cell r="D143">
            <v>338</v>
          </cell>
          <cell r="E143">
            <v>334</v>
          </cell>
          <cell r="F143">
            <v>332</v>
          </cell>
          <cell r="G143">
            <v>324</v>
          </cell>
          <cell r="H143">
            <v>328</v>
          </cell>
          <cell r="I143">
            <v>415</v>
          </cell>
          <cell r="J143">
            <v>506</v>
          </cell>
          <cell r="K143">
            <v>575</v>
          </cell>
          <cell r="L143">
            <v>584</v>
          </cell>
          <cell r="M143">
            <v>577</v>
          </cell>
          <cell r="N143">
            <v>578</v>
          </cell>
          <cell r="O143">
            <v>580</v>
          </cell>
          <cell r="P143">
            <v>569</v>
          </cell>
          <cell r="Q143">
            <v>562</v>
          </cell>
          <cell r="R143">
            <v>556</v>
          </cell>
          <cell r="S143">
            <v>556</v>
          </cell>
          <cell r="T143">
            <v>550</v>
          </cell>
          <cell r="U143">
            <v>562</v>
          </cell>
          <cell r="V143">
            <v>621</v>
          </cell>
          <cell r="W143">
            <v>628</v>
          </cell>
          <cell r="X143">
            <v>542</v>
          </cell>
          <cell r="Y143">
            <v>442</v>
          </cell>
        </row>
        <row r="144">
          <cell r="B144">
            <v>375</v>
          </cell>
          <cell r="C144">
            <v>344</v>
          </cell>
          <cell r="D144">
            <v>325</v>
          </cell>
          <cell r="E144">
            <v>313</v>
          </cell>
          <cell r="F144">
            <v>323</v>
          </cell>
          <cell r="G144">
            <v>332</v>
          </cell>
          <cell r="H144">
            <v>388</v>
          </cell>
          <cell r="I144">
            <v>482</v>
          </cell>
          <cell r="J144">
            <v>531</v>
          </cell>
          <cell r="K144">
            <v>556</v>
          </cell>
          <cell r="L144">
            <v>549</v>
          </cell>
          <cell r="M144">
            <v>547</v>
          </cell>
          <cell r="N144">
            <v>542</v>
          </cell>
          <cell r="O144">
            <v>554</v>
          </cell>
          <cell r="P144">
            <v>590</v>
          </cell>
          <cell r="Q144">
            <v>599</v>
          </cell>
          <cell r="R144">
            <v>576</v>
          </cell>
          <cell r="S144">
            <v>534</v>
          </cell>
          <cell r="T144">
            <v>528</v>
          </cell>
          <cell r="U144">
            <v>546</v>
          </cell>
          <cell r="V144">
            <v>600</v>
          </cell>
          <cell r="W144">
            <v>606</v>
          </cell>
          <cell r="X144">
            <v>528</v>
          </cell>
          <cell r="Y144">
            <v>468</v>
          </cell>
        </row>
        <row r="145">
          <cell r="B145">
            <v>406</v>
          </cell>
          <cell r="C145">
            <v>352</v>
          </cell>
          <cell r="D145">
            <v>345</v>
          </cell>
          <cell r="E145">
            <v>337</v>
          </cell>
          <cell r="F145">
            <v>349</v>
          </cell>
          <cell r="G145">
            <v>349</v>
          </cell>
          <cell r="H145">
            <v>414</v>
          </cell>
          <cell r="I145">
            <v>475</v>
          </cell>
          <cell r="J145">
            <v>525</v>
          </cell>
          <cell r="K145">
            <v>535</v>
          </cell>
          <cell r="L145">
            <v>533</v>
          </cell>
          <cell r="M145">
            <v>536</v>
          </cell>
          <cell r="N145">
            <v>548</v>
          </cell>
          <cell r="O145">
            <v>548</v>
          </cell>
          <cell r="P145">
            <v>585</v>
          </cell>
          <cell r="Q145">
            <v>590</v>
          </cell>
          <cell r="R145">
            <v>559</v>
          </cell>
          <cell r="S145">
            <v>535</v>
          </cell>
          <cell r="T145">
            <v>533</v>
          </cell>
          <cell r="U145">
            <v>551</v>
          </cell>
          <cell r="V145">
            <v>616</v>
          </cell>
          <cell r="W145">
            <v>592</v>
          </cell>
          <cell r="X145">
            <v>531</v>
          </cell>
          <cell r="Y145">
            <v>464</v>
          </cell>
        </row>
        <row r="146">
          <cell r="B146">
            <v>392</v>
          </cell>
          <cell r="C146">
            <v>366</v>
          </cell>
          <cell r="D146">
            <v>348</v>
          </cell>
          <cell r="E146">
            <v>326</v>
          </cell>
          <cell r="F146">
            <v>329</v>
          </cell>
          <cell r="G146">
            <v>360</v>
          </cell>
          <cell r="H146">
            <v>399</v>
          </cell>
          <cell r="I146">
            <v>488</v>
          </cell>
          <cell r="J146">
            <v>521</v>
          </cell>
          <cell r="K146">
            <v>545</v>
          </cell>
          <cell r="L146">
            <v>549</v>
          </cell>
          <cell r="M146">
            <v>551</v>
          </cell>
          <cell r="N146">
            <v>558</v>
          </cell>
          <cell r="O146">
            <v>559</v>
          </cell>
          <cell r="P146">
            <v>585</v>
          </cell>
          <cell r="Q146">
            <v>581</v>
          </cell>
          <cell r="R146">
            <v>566</v>
          </cell>
          <cell r="S146">
            <v>544</v>
          </cell>
          <cell r="T146">
            <v>538</v>
          </cell>
          <cell r="U146">
            <v>565</v>
          </cell>
          <cell r="V146">
            <v>584</v>
          </cell>
          <cell r="W146">
            <v>594</v>
          </cell>
          <cell r="X146">
            <v>528</v>
          </cell>
          <cell r="Y146">
            <v>469</v>
          </cell>
        </row>
        <row r="147">
          <cell r="B147">
            <v>407</v>
          </cell>
          <cell r="C147">
            <v>366</v>
          </cell>
          <cell r="D147">
            <v>356</v>
          </cell>
          <cell r="E147">
            <v>350</v>
          </cell>
          <cell r="F147">
            <v>350</v>
          </cell>
          <cell r="G147">
            <v>365</v>
          </cell>
          <cell r="H147">
            <v>403</v>
          </cell>
          <cell r="I147">
            <v>497</v>
          </cell>
          <cell r="J147">
            <v>541</v>
          </cell>
          <cell r="K147">
            <v>564</v>
          </cell>
          <cell r="L147">
            <v>562</v>
          </cell>
          <cell r="M147">
            <v>553</v>
          </cell>
          <cell r="N147">
            <v>564</v>
          </cell>
          <cell r="O147">
            <v>564</v>
          </cell>
          <cell r="P147">
            <v>601</v>
          </cell>
          <cell r="Q147">
            <v>618</v>
          </cell>
          <cell r="R147">
            <v>577</v>
          </cell>
          <cell r="S147">
            <v>562</v>
          </cell>
          <cell r="T147">
            <v>543</v>
          </cell>
          <cell r="U147">
            <v>543</v>
          </cell>
          <cell r="V147">
            <v>608</v>
          </cell>
          <cell r="W147">
            <v>637</v>
          </cell>
          <cell r="X147">
            <v>548</v>
          </cell>
          <cell r="Y147">
            <v>485</v>
          </cell>
        </row>
        <row r="148">
          <cell r="B148">
            <v>423</v>
          </cell>
          <cell r="C148">
            <v>378</v>
          </cell>
          <cell r="D148">
            <v>366</v>
          </cell>
          <cell r="E148">
            <v>355</v>
          </cell>
          <cell r="F148">
            <v>364</v>
          </cell>
          <cell r="G148">
            <v>365</v>
          </cell>
          <cell r="H148">
            <v>418</v>
          </cell>
          <cell r="I148">
            <v>514</v>
          </cell>
          <cell r="J148">
            <v>539</v>
          </cell>
          <cell r="K148">
            <v>576</v>
          </cell>
          <cell r="L148">
            <v>565</v>
          </cell>
          <cell r="M148">
            <v>583</v>
          </cell>
          <cell r="N148">
            <v>582</v>
          </cell>
          <cell r="O148">
            <v>601</v>
          </cell>
          <cell r="P148">
            <v>611</v>
          </cell>
          <cell r="Q148">
            <v>621</v>
          </cell>
          <cell r="R148">
            <v>596</v>
          </cell>
          <cell r="S148">
            <v>550</v>
          </cell>
          <cell r="T148">
            <v>534</v>
          </cell>
          <cell r="U148">
            <v>534</v>
          </cell>
          <cell r="V148">
            <v>577</v>
          </cell>
          <cell r="W148">
            <v>616</v>
          </cell>
          <cell r="X148">
            <v>537</v>
          </cell>
          <cell r="Y148">
            <v>496</v>
          </cell>
        </row>
        <row r="149">
          <cell r="B149">
            <v>441</v>
          </cell>
          <cell r="C149">
            <v>387</v>
          </cell>
          <cell r="D149">
            <v>366</v>
          </cell>
          <cell r="E149">
            <v>351</v>
          </cell>
          <cell r="F149">
            <v>354</v>
          </cell>
          <cell r="G149">
            <v>354</v>
          </cell>
          <cell r="H149">
            <v>385</v>
          </cell>
          <cell r="I149">
            <v>467</v>
          </cell>
          <cell r="J149">
            <v>528</v>
          </cell>
          <cell r="K149">
            <v>562</v>
          </cell>
          <cell r="L149">
            <v>582</v>
          </cell>
          <cell r="M149">
            <v>586</v>
          </cell>
          <cell r="N149">
            <v>570</v>
          </cell>
          <cell r="O149">
            <v>588</v>
          </cell>
          <cell r="P149">
            <v>607</v>
          </cell>
          <cell r="Q149">
            <v>567</v>
          </cell>
          <cell r="R149">
            <v>568</v>
          </cell>
          <cell r="S149">
            <v>560</v>
          </cell>
          <cell r="T149">
            <v>531</v>
          </cell>
          <cell r="U149">
            <v>582</v>
          </cell>
          <cell r="V149">
            <v>614</v>
          </cell>
          <cell r="W149">
            <v>563</v>
          </cell>
          <cell r="X149">
            <v>503</v>
          </cell>
          <cell r="Y149">
            <v>478</v>
          </cell>
        </row>
        <row r="150">
          <cell r="B150">
            <v>410</v>
          </cell>
          <cell r="C150">
            <v>365</v>
          </cell>
          <cell r="D150">
            <v>339</v>
          </cell>
          <cell r="E150">
            <v>338</v>
          </cell>
          <cell r="F150">
            <v>347</v>
          </cell>
          <cell r="G150">
            <v>337</v>
          </cell>
          <cell r="H150">
            <v>343</v>
          </cell>
          <cell r="I150">
            <v>408</v>
          </cell>
          <cell r="J150">
            <v>489</v>
          </cell>
          <cell r="K150">
            <v>557</v>
          </cell>
          <cell r="L150">
            <v>593</v>
          </cell>
          <cell r="M150">
            <v>584</v>
          </cell>
          <cell r="N150">
            <v>578</v>
          </cell>
          <cell r="O150">
            <v>566</v>
          </cell>
          <cell r="P150">
            <v>544</v>
          </cell>
          <cell r="Q150">
            <v>545</v>
          </cell>
          <cell r="R150">
            <v>538</v>
          </cell>
          <cell r="S150">
            <v>532</v>
          </cell>
          <cell r="T150">
            <v>531</v>
          </cell>
          <cell r="U150">
            <v>542</v>
          </cell>
          <cell r="V150">
            <v>603</v>
          </cell>
          <cell r="W150">
            <v>627</v>
          </cell>
          <cell r="X150">
            <v>553</v>
          </cell>
          <cell r="Y150">
            <v>468</v>
          </cell>
        </row>
        <row r="151">
          <cell r="B151">
            <v>401</v>
          </cell>
          <cell r="C151">
            <v>358</v>
          </cell>
          <cell r="D151">
            <v>342</v>
          </cell>
          <cell r="E151">
            <v>338</v>
          </cell>
          <cell r="F151">
            <v>337</v>
          </cell>
          <cell r="G151">
            <v>358</v>
          </cell>
          <cell r="H151">
            <v>404</v>
          </cell>
          <cell r="I151">
            <v>498</v>
          </cell>
          <cell r="J151">
            <v>542</v>
          </cell>
          <cell r="K151">
            <v>570</v>
          </cell>
          <cell r="L151">
            <v>562</v>
          </cell>
          <cell r="M151">
            <v>563</v>
          </cell>
          <cell r="N151">
            <v>561</v>
          </cell>
          <cell r="O151">
            <v>567</v>
          </cell>
          <cell r="P151">
            <v>610</v>
          </cell>
          <cell r="Q151">
            <v>602</v>
          </cell>
          <cell r="R151">
            <v>598</v>
          </cell>
          <cell r="S151">
            <v>554</v>
          </cell>
          <cell r="T151">
            <v>534</v>
          </cell>
          <cell r="U151">
            <v>548</v>
          </cell>
          <cell r="V151">
            <v>597</v>
          </cell>
          <cell r="W151">
            <v>631</v>
          </cell>
          <cell r="X151">
            <v>546</v>
          </cell>
          <cell r="Y151">
            <v>486</v>
          </cell>
        </row>
        <row r="152">
          <cell r="B152">
            <v>403</v>
          </cell>
          <cell r="C152">
            <v>369</v>
          </cell>
          <cell r="D152">
            <v>350</v>
          </cell>
          <cell r="E152">
            <v>348</v>
          </cell>
          <cell r="F152">
            <v>363</v>
          </cell>
          <cell r="G152">
            <v>359</v>
          </cell>
          <cell r="H152">
            <v>404</v>
          </cell>
          <cell r="I152">
            <v>497</v>
          </cell>
          <cell r="J152">
            <v>530</v>
          </cell>
          <cell r="K152">
            <v>578</v>
          </cell>
          <cell r="L152">
            <v>565</v>
          </cell>
          <cell r="M152">
            <v>566</v>
          </cell>
          <cell r="N152">
            <v>562</v>
          </cell>
          <cell r="O152">
            <v>568</v>
          </cell>
          <cell r="P152">
            <v>601</v>
          </cell>
          <cell r="Q152">
            <v>604</v>
          </cell>
          <cell r="R152">
            <v>580</v>
          </cell>
          <cell r="S152">
            <v>554</v>
          </cell>
          <cell r="T152">
            <v>535</v>
          </cell>
          <cell r="U152">
            <v>537</v>
          </cell>
          <cell r="V152">
            <v>606</v>
          </cell>
          <cell r="W152">
            <v>609</v>
          </cell>
          <cell r="X152">
            <v>542</v>
          </cell>
          <cell r="Y152">
            <v>490</v>
          </cell>
        </row>
        <row r="153">
          <cell r="B153">
            <v>413</v>
          </cell>
          <cell r="C153">
            <v>376</v>
          </cell>
          <cell r="D153">
            <v>356</v>
          </cell>
          <cell r="E153">
            <v>351</v>
          </cell>
          <cell r="F153">
            <v>351</v>
          </cell>
          <cell r="G153">
            <v>367</v>
          </cell>
          <cell r="H153">
            <v>401</v>
          </cell>
          <cell r="I153">
            <v>493</v>
          </cell>
          <cell r="J153">
            <v>557</v>
          </cell>
          <cell r="K153">
            <v>571</v>
          </cell>
          <cell r="L153">
            <v>569</v>
          </cell>
          <cell r="M153">
            <v>577</v>
          </cell>
          <cell r="N153">
            <v>577</v>
          </cell>
          <cell r="O153">
            <v>579</v>
          </cell>
          <cell r="P153">
            <v>617</v>
          </cell>
          <cell r="Q153">
            <v>615</v>
          </cell>
          <cell r="R153">
            <v>592</v>
          </cell>
          <cell r="S153">
            <v>558</v>
          </cell>
          <cell r="T153">
            <v>551</v>
          </cell>
          <cell r="U153">
            <v>573</v>
          </cell>
          <cell r="V153">
            <v>605</v>
          </cell>
          <cell r="W153">
            <v>608</v>
          </cell>
          <cell r="X153">
            <v>539</v>
          </cell>
          <cell r="Y153">
            <v>492</v>
          </cell>
        </row>
        <row r="154">
          <cell r="B154">
            <v>438</v>
          </cell>
          <cell r="C154">
            <v>385</v>
          </cell>
          <cell r="D154">
            <v>374</v>
          </cell>
          <cell r="E154">
            <v>363</v>
          </cell>
          <cell r="F154">
            <v>378</v>
          </cell>
          <cell r="G154">
            <v>388</v>
          </cell>
          <cell r="H154">
            <v>426</v>
          </cell>
          <cell r="I154">
            <v>509</v>
          </cell>
          <cell r="J154">
            <v>557</v>
          </cell>
          <cell r="K154">
            <v>577</v>
          </cell>
          <cell r="L154">
            <v>581</v>
          </cell>
          <cell r="M154">
            <v>576</v>
          </cell>
          <cell r="N154">
            <v>583</v>
          </cell>
          <cell r="O154">
            <v>590</v>
          </cell>
          <cell r="P154">
            <v>623</v>
          </cell>
          <cell r="Q154">
            <v>634</v>
          </cell>
          <cell r="R154">
            <v>610</v>
          </cell>
          <cell r="S154">
            <v>577</v>
          </cell>
          <cell r="T154">
            <v>564</v>
          </cell>
          <cell r="U154">
            <v>573</v>
          </cell>
          <cell r="V154">
            <v>616</v>
          </cell>
          <cell r="W154">
            <v>637</v>
          </cell>
          <cell r="X154">
            <v>563</v>
          </cell>
          <cell r="Y154">
            <v>514</v>
          </cell>
        </row>
        <row r="155">
          <cell r="B155">
            <v>427</v>
          </cell>
          <cell r="C155">
            <v>408</v>
          </cell>
          <cell r="D155">
            <v>372</v>
          </cell>
          <cell r="E155">
            <v>371</v>
          </cell>
          <cell r="F155">
            <v>385</v>
          </cell>
          <cell r="G155">
            <v>371</v>
          </cell>
          <cell r="H155">
            <v>429</v>
          </cell>
          <cell r="I155">
            <v>506</v>
          </cell>
          <cell r="J155">
            <v>560</v>
          </cell>
          <cell r="K155">
            <v>593</v>
          </cell>
          <cell r="L155">
            <v>589</v>
          </cell>
          <cell r="M155">
            <v>600</v>
          </cell>
          <cell r="N155">
            <v>591</v>
          </cell>
          <cell r="O155">
            <v>580</v>
          </cell>
          <cell r="P155">
            <v>612</v>
          </cell>
          <cell r="Q155">
            <v>598</v>
          </cell>
          <cell r="R155">
            <v>584</v>
          </cell>
          <cell r="S155">
            <v>552</v>
          </cell>
          <cell r="T155">
            <v>535</v>
          </cell>
          <cell r="U155">
            <v>529</v>
          </cell>
          <cell r="V155">
            <v>584</v>
          </cell>
          <cell r="W155">
            <v>583</v>
          </cell>
          <cell r="X155">
            <v>527</v>
          </cell>
          <cell r="Y155">
            <v>485</v>
          </cell>
        </row>
        <row r="156">
          <cell r="B156">
            <v>420</v>
          </cell>
          <cell r="C156">
            <v>391</v>
          </cell>
          <cell r="D156">
            <v>369</v>
          </cell>
          <cell r="E156">
            <v>352</v>
          </cell>
          <cell r="F156">
            <v>354</v>
          </cell>
          <cell r="G156">
            <v>351</v>
          </cell>
          <cell r="H156">
            <v>373</v>
          </cell>
          <cell r="I156">
            <v>454</v>
          </cell>
          <cell r="J156">
            <v>510</v>
          </cell>
          <cell r="K156">
            <v>570</v>
          </cell>
          <cell r="L156">
            <v>568</v>
          </cell>
          <cell r="M156">
            <v>577</v>
          </cell>
          <cell r="N156">
            <v>588</v>
          </cell>
          <cell r="O156">
            <v>586</v>
          </cell>
          <cell r="P156">
            <v>610</v>
          </cell>
          <cell r="Q156">
            <v>590</v>
          </cell>
          <cell r="R156">
            <v>571</v>
          </cell>
          <cell r="S156">
            <v>505</v>
          </cell>
          <cell r="T156">
            <v>510</v>
          </cell>
          <cell r="U156">
            <v>523</v>
          </cell>
          <cell r="V156">
            <v>559</v>
          </cell>
          <cell r="W156">
            <v>580</v>
          </cell>
          <cell r="X156">
            <v>524</v>
          </cell>
          <cell r="Y156">
            <v>476</v>
          </cell>
        </row>
        <row r="157">
          <cell r="B157">
            <v>414</v>
          </cell>
          <cell r="C157">
            <v>372</v>
          </cell>
          <cell r="D157">
            <v>351</v>
          </cell>
          <cell r="E157">
            <v>341</v>
          </cell>
          <cell r="F157">
            <v>348</v>
          </cell>
          <cell r="G157">
            <v>337</v>
          </cell>
          <cell r="H157">
            <v>355</v>
          </cell>
          <cell r="I157">
            <v>422</v>
          </cell>
          <cell r="J157">
            <v>509</v>
          </cell>
          <cell r="K157">
            <v>586</v>
          </cell>
          <cell r="L157">
            <v>586</v>
          </cell>
          <cell r="M157">
            <v>600</v>
          </cell>
          <cell r="N157">
            <v>580</v>
          </cell>
          <cell r="O157">
            <v>585</v>
          </cell>
          <cell r="P157">
            <v>574</v>
          </cell>
          <cell r="Q157">
            <v>567</v>
          </cell>
          <cell r="R157">
            <v>562</v>
          </cell>
          <cell r="S157">
            <v>547</v>
          </cell>
          <cell r="T157">
            <v>550</v>
          </cell>
          <cell r="U157">
            <v>572</v>
          </cell>
          <cell r="V157">
            <v>605</v>
          </cell>
          <cell r="W157">
            <v>623</v>
          </cell>
          <cell r="X157">
            <v>543</v>
          </cell>
          <cell r="Y157">
            <v>468</v>
          </cell>
        </row>
        <row r="158">
          <cell r="B158">
            <v>406</v>
          </cell>
          <cell r="C158">
            <v>367</v>
          </cell>
          <cell r="D158">
            <v>327</v>
          </cell>
          <cell r="E158">
            <v>340</v>
          </cell>
          <cell r="F158">
            <v>345</v>
          </cell>
          <cell r="G158">
            <v>362</v>
          </cell>
          <cell r="H158">
            <v>407</v>
          </cell>
          <cell r="I158">
            <v>495</v>
          </cell>
          <cell r="J158">
            <v>553</v>
          </cell>
          <cell r="K158">
            <v>580</v>
          </cell>
          <cell r="L158">
            <v>576</v>
          </cell>
          <cell r="M158">
            <v>585</v>
          </cell>
          <cell r="N158">
            <v>600</v>
          </cell>
          <cell r="O158">
            <v>600</v>
          </cell>
          <cell r="P158">
            <v>636</v>
          </cell>
          <cell r="Q158">
            <v>626</v>
          </cell>
          <cell r="R158">
            <v>602</v>
          </cell>
          <cell r="S158">
            <v>566</v>
          </cell>
          <cell r="T158">
            <v>544</v>
          </cell>
          <cell r="U158">
            <v>537</v>
          </cell>
          <cell r="V158">
            <v>596</v>
          </cell>
          <cell r="W158">
            <v>629</v>
          </cell>
          <cell r="X158">
            <v>559</v>
          </cell>
          <cell r="Y158">
            <v>498</v>
          </cell>
        </row>
        <row r="159">
          <cell r="B159">
            <v>422</v>
          </cell>
          <cell r="C159">
            <v>391</v>
          </cell>
          <cell r="D159">
            <v>356</v>
          </cell>
          <cell r="E159">
            <v>356</v>
          </cell>
          <cell r="F159">
            <v>373</v>
          </cell>
          <cell r="G159">
            <v>356</v>
          </cell>
          <cell r="H159">
            <v>422</v>
          </cell>
          <cell r="I159">
            <v>511</v>
          </cell>
          <cell r="J159">
            <v>548</v>
          </cell>
          <cell r="K159">
            <v>578</v>
          </cell>
          <cell r="L159">
            <v>564</v>
          </cell>
          <cell r="M159">
            <v>566</v>
          </cell>
          <cell r="N159">
            <v>579</v>
          </cell>
          <cell r="O159">
            <v>581</v>
          </cell>
          <cell r="P159">
            <v>616</v>
          </cell>
          <cell r="Q159">
            <v>639</v>
          </cell>
          <cell r="R159">
            <v>594</v>
          </cell>
          <cell r="S159">
            <v>579</v>
          </cell>
          <cell r="T159">
            <v>556</v>
          </cell>
          <cell r="U159">
            <v>561</v>
          </cell>
          <cell r="V159">
            <v>606</v>
          </cell>
          <cell r="W159">
            <v>623</v>
          </cell>
          <cell r="X159">
            <v>554</v>
          </cell>
          <cell r="Y159">
            <v>500</v>
          </cell>
        </row>
        <row r="160">
          <cell r="B160">
            <v>445</v>
          </cell>
          <cell r="C160">
            <v>390</v>
          </cell>
          <cell r="D160">
            <v>369</v>
          </cell>
          <cell r="E160">
            <v>356</v>
          </cell>
          <cell r="F160">
            <v>371</v>
          </cell>
          <cell r="G160">
            <v>383</v>
          </cell>
          <cell r="H160">
            <v>424</v>
          </cell>
          <cell r="I160">
            <v>486</v>
          </cell>
          <cell r="J160">
            <v>551</v>
          </cell>
          <cell r="K160">
            <v>581</v>
          </cell>
          <cell r="L160">
            <v>568</v>
          </cell>
          <cell r="M160">
            <v>577</v>
          </cell>
          <cell r="N160">
            <v>581</v>
          </cell>
          <cell r="O160">
            <v>595</v>
          </cell>
          <cell r="P160">
            <v>616</v>
          </cell>
          <cell r="Q160">
            <v>630</v>
          </cell>
          <cell r="R160">
            <v>602</v>
          </cell>
          <cell r="S160">
            <v>565</v>
          </cell>
          <cell r="T160">
            <v>556</v>
          </cell>
          <cell r="U160">
            <v>559</v>
          </cell>
          <cell r="V160">
            <v>593</v>
          </cell>
          <cell r="W160">
            <v>604</v>
          </cell>
          <cell r="X160">
            <v>544</v>
          </cell>
          <cell r="Y160">
            <v>495</v>
          </cell>
        </row>
        <row r="161">
          <cell r="B161">
            <v>426</v>
          </cell>
          <cell r="C161">
            <v>388</v>
          </cell>
          <cell r="D161">
            <v>353</v>
          </cell>
          <cell r="E161">
            <v>353</v>
          </cell>
          <cell r="F161">
            <v>354</v>
          </cell>
          <cell r="G161">
            <v>363</v>
          </cell>
          <cell r="H161">
            <v>403</v>
          </cell>
          <cell r="I161">
            <v>477</v>
          </cell>
          <cell r="J161">
            <v>536</v>
          </cell>
          <cell r="K161">
            <v>573</v>
          </cell>
          <cell r="L161">
            <v>580</v>
          </cell>
          <cell r="M161">
            <v>563</v>
          </cell>
          <cell r="N161">
            <v>577</v>
          </cell>
          <cell r="O161">
            <v>568</v>
          </cell>
          <cell r="P161">
            <v>614</v>
          </cell>
          <cell r="Q161">
            <v>609</v>
          </cell>
          <cell r="R161">
            <v>580</v>
          </cell>
          <cell r="S161">
            <v>562</v>
          </cell>
          <cell r="T161">
            <v>564</v>
          </cell>
          <cell r="U161">
            <v>586</v>
          </cell>
          <cell r="V161">
            <v>592</v>
          </cell>
          <cell r="W161">
            <v>598</v>
          </cell>
          <cell r="X161">
            <v>546</v>
          </cell>
          <cell r="Y161">
            <v>483</v>
          </cell>
        </row>
        <row r="162">
          <cell r="B162">
            <v>409</v>
          </cell>
          <cell r="C162">
            <v>364</v>
          </cell>
          <cell r="D162">
            <v>356</v>
          </cell>
          <cell r="E162">
            <v>346</v>
          </cell>
          <cell r="F162">
            <v>357</v>
          </cell>
          <cell r="G162">
            <v>354</v>
          </cell>
          <cell r="H162">
            <v>411</v>
          </cell>
          <cell r="I162">
            <v>487</v>
          </cell>
          <cell r="J162">
            <v>546</v>
          </cell>
          <cell r="K162">
            <v>581</v>
          </cell>
          <cell r="L162">
            <v>574</v>
          </cell>
          <cell r="M162">
            <v>577</v>
          </cell>
          <cell r="N162">
            <v>582</v>
          </cell>
          <cell r="O162">
            <v>578</v>
          </cell>
          <cell r="P162">
            <v>602</v>
          </cell>
          <cell r="Q162">
            <v>612</v>
          </cell>
          <cell r="R162">
            <v>582</v>
          </cell>
          <cell r="S162">
            <v>554</v>
          </cell>
          <cell r="T162">
            <v>527</v>
          </cell>
          <cell r="U162">
            <v>542</v>
          </cell>
          <cell r="V162">
            <v>569</v>
          </cell>
          <cell r="W162">
            <v>595</v>
          </cell>
          <cell r="X162">
            <v>547</v>
          </cell>
          <cell r="Y162">
            <v>478</v>
          </cell>
        </row>
        <row r="163">
          <cell r="B163">
            <v>426</v>
          </cell>
          <cell r="C163">
            <v>386</v>
          </cell>
          <cell r="D163">
            <v>359</v>
          </cell>
          <cell r="E163">
            <v>361</v>
          </cell>
          <cell r="F163">
            <v>352</v>
          </cell>
          <cell r="G163">
            <v>344</v>
          </cell>
          <cell r="H163">
            <v>389</v>
          </cell>
          <cell r="I163">
            <v>461</v>
          </cell>
          <cell r="J163">
            <v>537</v>
          </cell>
          <cell r="K163">
            <v>555</v>
          </cell>
          <cell r="L163">
            <v>591</v>
          </cell>
          <cell r="M163">
            <v>557</v>
          </cell>
          <cell r="N163">
            <v>549</v>
          </cell>
          <cell r="O163">
            <v>577</v>
          </cell>
          <cell r="P163">
            <v>587</v>
          </cell>
          <cell r="Q163">
            <v>574</v>
          </cell>
          <cell r="R163">
            <v>542</v>
          </cell>
          <cell r="S163">
            <v>542</v>
          </cell>
          <cell r="T163">
            <v>529</v>
          </cell>
          <cell r="U163">
            <v>518</v>
          </cell>
          <cell r="V163">
            <v>562</v>
          </cell>
          <cell r="W163">
            <v>594</v>
          </cell>
          <cell r="X163">
            <v>524</v>
          </cell>
          <cell r="Y163">
            <v>475</v>
          </cell>
        </row>
        <row r="164">
          <cell r="B164">
            <v>399</v>
          </cell>
          <cell r="C164">
            <v>376</v>
          </cell>
          <cell r="D164">
            <v>362</v>
          </cell>
          <cell r="E164">
            <v>331</v>
          </cell>
          <cell r="F164">
            <v>349</v>
          </cell>
          <cell r="G164">
            <v>337</v>
          </cell>
          <cell r="H164">
            <v>348</v>
          </cell>
          <cell r="I164">
            <v>423</v>
          </cell>
          <cell r="J164">
            <v>479</v>
          </cell>
          <cell r="K164">
            <v>552</v>
          </cell>
          <cell r="L164">
            <v>564</v>
          </cell>
          <cell r="M164">
            <v>560</v>
          </cell>
          <cell r="N164">
            <v>548</v>
          </cell>
          <cell r="O164">
            <v>547</v>
          </cell>
          <cell r="P164">
            <v>530</v>
          </cell>
          <cell r="Q164">
            <v>535</v>
          </cell>
          <cell r="R164">
            <v>527</v>
          </cell>
          <cell r="S164">
            <v>528</v>
          </cell>
          <cell r="T164">
            <v>521</v>
          </cell>
          <cell r="U164">
            <v>521</v>
          </cell>
          <cell r="V164">
            <v>587</v>
          </cell>
          <cell r="W164">
            <v>622</v>
          </cell>
          <cell r="X164">
            <v>544</v>
          </cell>
          <cell r="Y164">
            <v>465</v>
          </cell>
        </row>
        <row r="165">
          <cell r="B165">
            <v>383</v>
          </cell>
          <cell r="C165">
            <v>347</v>
          </cell>
          <cell r="D165">
            <v>331</v>
          </cell>
          <cell r="E165">
            <v>325</v>
          </cell>
          <cell r="F165">
            <v>338</v>
          </cell>
          <cell r="G165">
            <v>342</v>
          </cell>
          <cell r="H165">
            <v>394</v>
          </cell>
          <cell r="I165">
            <v>494</v>
          </cell>
          <cell r="J165">
            <v>526</v>
          </cell>
          <cell r="K165">
            <v>560</v>
          </cell>
          <cell r="L165">
            <v>561</v>
          </cell>
          <cell r="M165">
            <v>546</v>
          </cell>
          <cell r="N165">
            <v>574</v>
          </cell>
          <cell r="O165">
            <v>574</v>
          </cell>
          <cell r="P165">
            <v>612</v>
          </cell>
          <cell r="Q165">
            <v>597</v>
          </cell>
          <cell r="R165">
            <v>568</v>
          </cell>
          <cell r="S165">
            <v>548</v>
          </cell>
          <cell r="T165">
            <v>528</v>
          </cell>
          <cell r="U165">
            <v>532</v>
          </cell>
          <cell r="V165">
            <v>568</v>
          </cell>
          <cell r="W165">
            <v>604</v>
          </cell>
          <cell r="X165">
            <v>535</v>
          </cell>
          <cell r="Y165">
            <v>473</v>
          </cell>
        </row>
        <row r="166">
          <cell r="B166">
            <v>392</v>
          </cell>
          <cell r="C166">
            <v>357</v>
          </cell>
          <cell r="D166">
            <v>345</v>
          </cell>
          <cell r="E166">
            <v>353</v>
          </cell>
          <cell r="F166">
            <v>352</v>
          </cell>
          <cell r="G166">
            <v>339</v>
          </cell>
          <cell r="H166">
            <v>393</v>
          </cell>
          <cell r="I166">
            <v>486</v>
          </cell>
          <cell r="J166">
            <v>533</v>
          </cell>
          <cell r="K166">
            <v>551</v>
          </cell>
          <cell r="L166">
            <v>555</v>
          </cell>
          <cell r="M166">
            <v>559</v>
          </cell>
          <cell r="N166">
            <v>557</v>
          </cell>
          <cell r="O166">
            <v>565</v>
          </cell>
          <cell r="P166">
            <v>604</v>
          </cell>
          <cell r="Q166">
            <v>612</v>
          </cell>
          <cell r="R166">
            <v>574</v>
          </cell>
          <cell r="S166">
            <v>537</v>
          </cell>
          <cell r="T166">
            <v>526</v>
          </cell>
          <cell r="U166">
            <v>534</v>
          </cell>
          <cell r="V166">
            <v>564</v>
          </cell>
          <cell r="W166">
            <v>588</v>
          </cell>
          <cell r="X166">
            <v>518</v>
          </cell>
          <cell r="Y166">
            <v>457</v>
          </cell>
        </row>
        <row r="167">
          <cell r="B167">
            <v>399</v>
          </cell>
          <cell r="C167">
            <v>383</v>
          </cell>
          <cell r="D167">
            <v>347</v>
          </cell>
          <cell r="E167">
            <v>341</v>
          </cell>
          <cell r="F167">
            <v>347</v>
          </cell>
          <cell r="G167">
            <v>347</v>
          </cell>
          <cell r="H167">
            <v>402</v>
          </cell>
          <cell r="I167">
            <v>494</v>
          </cell>
          <cell r="J167">
            <v>544</v>
          </cell>
          <cell r="K167">
            <v>550</v>
          </cell>
          <cell r="L167">
            <v>562</v>
          </cell>
          <cell r="M167">
            <v>552</v>
          </cell>
          <cell r="N167">
            <v>560</v>
          </cell>
          <cell r="O167">
            <v>573</v>
          </cell>
          <cell r="P167">
            <v>614</v>
          </cell>
          <cell r="Q167">
            <v>605</v>
          </cell>
          <cell r="R167">
            <v>585</v>
          </cell>
          <cell r="S167">
            <v>532</v>
          </cell>
          <cell r="T167">
            <v>528</v>
          </cell>
          <cell r="U167">
            <v>534</v>
          </cell>
          <cell r="V167">
            <v>578</v>
          </cell>
          <cell r="W167">
            <v>614</v>
          </cell>
          <cell r="X167">
            <v>533</v>
          </cell>
          <cell r="Y167">
            <v>487</v>
          </cell>
        </row>
        <row r="168">
          <cell r="B168">
            <v>397</v>
          </cell>
          <cell r="C168">
            <v>362</v>
          </cell>
          <cell r="D168">
            <v>342</v>
          </cell>
          <cell r="E168">
            <v>331</v>
          </cell>
          <cell r="F168">
            <v>345</v>
          </cell>
          <cell r="G168">
            <v>357</v>
          </cell>
          <cell r="H168">
            <v>386</v>
          </cell>
          <cell r="I168">
            <v>486</v>
          </cell>
          <cell r="J168">
            <v>536</v>
          </cell>
          <cell r="K168">
            <v>557</v>
          </cell>
          <cell r="L168">
            <v>574</v>
          </cell>
          <cell r="M168">
            <v>576</v>
          </cell>
          <cell r="N168">
            <v>579</v>
          </cell>
          <cell r="O168">
            <v>585</v>
          </cell>
          <cell r="P168">
            <v>631</v>
          </cell>
          <cell r="Q168">
            <v>634</v>
          </cell>
          <cell r="R168">
            <v>608</v>
          </cell>
          <cell r="S168">
            <v>550</v>
          </cell>
          <cell r="T168">
            <v>539</v>
          </cell>
          <cell r="U168">
            <v>545</v>
          </cell>
          <cell r="V168">
            <v>567</v>
          </cell>
          <cell r="W168">
            <v>628</v>
          </cell>
          <cell r="X168">
            <v>555</v>
          </cell>
          <cell r="Y168">
            <v>511</v>
          </cell>
        </row>
        <row r="169">
          <cell r="B169">
            <v>424</v>
          </cell>
          <cell r="C169">
            <v>383</v>
          </cell>
          <cell r="D169">
            <v>359</v>
          </cell>
          <cell r="E169">
            <v>351</v>
          </cell>
          <cell r="F169">
            <v>346</v>
          </cell>
          <cell r="G169">
            <v>347</v>
          </cell>
          <cell r="H169">
            <v>413</v>
          </cell>
          <cell r="I169">
            <v>484</v>
          </cell>
          <cell r="J169">
            <v>558</v>
          </cell>
          <cell r="K169">
            <v>582</v>
          </cell>
          <cell r="L169">
            <v>591</v>
          </cell>
          <cell r="M169">
            <v>578</v>
          </cell>
          <cell r="N169">
            <v>601</v>
          </cell>
          <cell r="O169">
            <v>596</v>
          </cell>
          <cell r="P169">
            <v>629</v>
          </cell>
          <cell r="Q169">
            <v>633</v>
          </cell>
          <cell r="R169">
            <v>604</v>
          </cell>
          <cell r="S169">
            <v>562</v>
          </cell>
          <cell r="T169">
            <v>539</v>
          </cell>
          <cell r="U169">
            <v>551</v>
          </cell>
          <cell r="V169">
            <v>581</v>
          </cell>
          <cell r="W169">
            <v>622</v>
          </cell>
          <cell r="X169">
            <v>536</v>
          </cell>
          <cell r="Y169">
            <v>473</v>
          </cell>
        </row>
        <row r="170">
          <cell r="B170">
            <v>427</v>
          </cell>
          <cell r="C170">
            <v>391</v>
          </cell>
          <cell r="D170">
            <v>375</v>
          </cell>
          <cell r="E170">
            <v>351</v>
          </cell>
          <cell r="F170">
            <v>360</v>
          </cell>
          <cell r="G170">
            <v>361</v>
          </cell>
          <cell r="H170">
            <v>384</v>
          </cell>
          <cell r="I170">
            <v>468</v>
          </cell>
          <cell r="J170">
            <v>534</v>
          </cell>
          <cell r="K170">
            <v>585</v>
          </cell>
          <cell r="L170">
            <v>587</v>
          </cell>
          <cell r="M170">
            <v>578</v>
          </cell>
          <cell r="N170">
            <v>590</v>
          </cell>
          <cell r="O170">
            <v>588</v>
          </cell>
          <cell r="P170">
            <v>635</v>
          </cell>
          <cell r="Q170">
            <v>600</v>
          </cell>
          <cell r="R170">
            <v>577</v>
          </cell>
          <cell r="S170">
            <v>545</v>
          </cell>
          <cell r="T170">
            <v>525</v>
          </cell>
          <cell r="U170">
            <v>526</v>
          </cell>
          <cell r="V170">
            <v>548</v>
          </cell>
          <cell r="W170">
            <v>601</v>
          </cell>
          <cell r="X170">
            <v>544</v>
          </cell>
          <cell r="Y170">
            <v>469</v>
          </cell>
        </row>
        <row r="171">
          <cell r="B171">
            <v>437</v>
          </cell>
          <cell r="C171">
            <v>398</v>
          </cell>
          <cell r="D171">
            <v>366</v>
          </cell>
          <cell r="E171">
            <v>358</v>
          </cell>
          <cell r="F171">
            <v>354</v>
          </cell>
          <cell r="G171">
            <v>343</v>
          </cell>
          <cell r="H171">
            <v>361</v>
          </cell>
          <cell r="I171">
            <v>415</v>
          </cell>
          <cell r="J171">
            <v>502</v>
          </cell>
          <cell r="K171">
            <v>567</v>
          </cell>
          <cell r="L171">
            <v>582</v>
          </cell>
          <cell r="M171">
            <v>590</v>
          </cell>
          <cell r="N171">
            <v>594</v>
          </cell>
          <cell r="O171">
            <v>574</v>
          </cell>
          <cell r="P171">
            <v>553</v>
          </cell>
          <cell r="Q171">
            <v>549</v>
          </cell>
          <cell r="R171">
            <v>545</v>
          </cell>
          <cell r="S171">
            <v>537</v>
          </cell>
          <cell r="T171">
            <v>529</v>
          </cell>
          <cell r="U171">
            <v>549</v>
          </cell>
          <cell r="V171">
            <v>565</v>
          </cell>
          <cell r="W171">
            <v>577</v>
          </cell>
          <cell r="X171">
            <v>529</v>
          </cell>
          <cell r="Y171">
            <v>459</v>
          </cell>
        </row>
        <row r="172">
          <cell r="B172">
            <v>390</v>
          </cell>
          <cell r="C172">
            <v>359</v>
          </cell>
          <cell r="D172">
            <v>341</v>
          </cell>
          <cell r="E172">
            <v>330</v>
          </cell>
          <cell r="F172">
            <v>336</v>
          </cell>
          <cell r="G172">
            <v>348</v>
          </cell>
          <cell r="H172">
            <v>385</v>
          </cell>
          <cell r="I172">
            <v>486</v>
          </cell>
          <cell r="J172">
            <v>527</v>
          </cell>
          <cell r="K172">
            <v>567</v>
          </cell>
          <cell r="L172">
            <v>574</v>
          </cell>
          <cell r="M172">
            <v>574</v>
          </cell>
          <cell r="N172">
            <v>554</v>
          </cell>
          <cell r="O172">
            <v>570</v>
          </cell>
          <cell r="P172">
            <v>603</v>
          </cell>
          <cell r="Q172">
            <v>604</v>
          </cell>
          <cell r="R172">
            <v>587</v>
          </cell>
          <cell r="S172">
            <v>538</v>
          </cell>
          <cell r="T172">
            <v>515</v>
          </cell>
          <cell r="U172">
            <v>522</v>
          </cell>
          <cell r="V172">
            <v>549</v>
          </cell>
          <cell r="W172">
            <v>593</v>
          </cell>
          <cell r="X172">
            <v>543</v>
          </cell>
          <cell r="Y172">
            <v>491</v>
          </cell>
        </row>
        <row r="173">
          <cell r="B173">
            <v>393</v>
          </cell>
          <cell r="C173">
            <v>372</v>
          </cell>
          <cell r="D173">
            <v>353</v>
          </cell>
          <cell r="E173">
            <v>331</v>
          </cell>
          <cell r="F173">
            <v>335</v>
          </cell>
          <cell r="G173">
            <v>349</v>
          </cell>
          <cell r="H173">
            <v>395</v>
          </cell>
          <cell r="I173">
            <v>483</v>
          </cell>
          <cell r="J173">
            <v>526</v>
          </cell>
          <cell r="K173">
            <v>574</v>
          </cell>
          <cell r="L173">
            <v>562</v>
          </cell>
          <cell r="M173">
            <v>578</v>
          </cell>
          <cell r="N173">
            <v>575</v>
          </cell>
          <cell r="O173">
            <v>594</v>
          </cell>
          <cell r="P173">
            <v>623</v>
          </cell>
          <cell r="Q173">
            <v>624</v>
          </cell>
          <cell r="R173">
            <v>596</v>
          </cell>
          <cell r="S173">
            <v>588</v>
          </cell>
          <cell r="T173">
            <v>531</v>
          </cell>
          <cell r="U173">
            <v>535</v>
          </cell>
          <cell r="V173">
            <v>559</v>
          </cell>
          <cell r="W173">
            <v>628</v>
          </cell>
          <cell r="X173">
            <v>542</v>
          </cell>
          <cell r="Y173">
            <v>522</v>
          </cell>
        </row>
        <row r="174">
          <cell r="B174">
            <v>409</v>
          </cell>
          <cell r="C174">
            <v>392</v>
          </cell>
          <cell r="D174">
            <v>364</v>
          </cell>
          <cell r="E174">
            <v>359</v>
          </cell>
          <cell r="F174">
            <v>356</v>
          </cell>
          <cell r="G174">
            <v>361</v>
          </cell>
          <cell r="H174">
            <v>404</v>
          </cell>
          <cell r="I174">
            <v>502</v>
          </cell>
          <cell r="J174">
            <v>547</v>
          </cell>
          <cell r="K174">
            <v>574</v>
          </cell>
          <cell r="L174">
            <v>586</v>
          </cell>
          <cell r="M174">
            <v>578</v>
          </cell>
          <cell r="N174">
            <v>603</v>
          </cell>
          <cell r="O174">
            <v>612</v>
          </cell>
          <cell r="P174">
            <v>639</v>
          </cell>
          <cell r="Q174">
            <v>659</v>
          </cell>
          <cell r="R174">
            <v>618</v>
          </cell>
          <cell r="S174">
            <v>590</v>
          </cell>
          <cell r="T174">
            <v>567</v>
          </cell>
          <cell r="U174">
            <v>558</v>
          </cell>
          <cell r="V174">
            <v>583</v>
          </cell>
          <cell r="W174">
            <v>635</v>
          </cell>
          <cell r="X174">
            <v>560</v>
          </cell>
          <cell r="Y174">
            <v>543</v>
          </cell>
        </row>
        <row r="175">
          <cell r="B175">
            <v>433</v>
          </cell>
          <cell r="C175">
            <v>392</v>
          </cell>
          <cell r="D175">
            <v>363</v>
          </cell>
          <cell r="E175">
            <v>382</v>
          </cell>
          <cell r="F175">
            <v>353</v>
          </cell>
          <cell r="G175">
            <v>379</v>
          </cell>
          <cell r="H175">
            <v>419</v>
          </cell>
          <cell r="I175">
            <v>503</v>
          </cell>
          <cell r="J175">
            <v>566</v>
          </cell>
          <cell r="K175">
            <v>588</v>
          </cell>
          <cell r="L175">
            <v>595</v>
          </cell>
          <cell r="M175">
            <v>592</v>
          </cell>
          <cell r="N175">
            <v>608</v>
          </cell>
          <cell r="O175">
            <v>625</v>
          </cell>
          <cell r="P175">
            <v>662</v>
          </cell>
          <cell r="Q175">
            <v>666</v>
          </cell>
          <cell r="R175">
            <v>629</v>
          </cell>
          <cell r="S175">
            <v>598</v>
          </cell>
          <cell r="T175">
            <v>568</v>
          </cell>
          <cell r="U175">
            <v>555</v>
          </cell>
          <cell r="V175">
            <v>577</v>
          </cell>
          <cell r="W175">
            <v>635</v>
          </cell>
          <cell r="X175">
            <v>574</v>
          </cell>
          <cell r="Y175">
            <v>534</v>
          </cell>
        </row>
        <row r="176">
          <cell r="B176">
            <v>436</v>
          </cell>
          <cell r="C176">
            <v>408</v>
          </cell>
          <cell r="D176">
            <v>373</v>
          </cell>
          <cell r="E176">
            <v>371</v>
          </cell>
          <cell r="F176">
            <v>360</v>
          </cell>
          <cell r="G176">
            <v>357</v>
          </cell>
          <cell r="H176">
            <v>400</v>
          </cell>
          <cell r="I176">
            <v>501</v>
          </cell>
          <cell r="J176">
            <v>548</v>
          </cell>
          <cell r="K176">
            <v>583</v>
          </cell>
          <cell r="L176">
            <v>576</v>
          </cell>
          <cell r="M176">
            <v>592</v>
          </cell>
          <cell r="N176">
            <v>606</v>
          </cell>
          <cell r="O176">
            <v>589</v>
          </cell>
          <cell r="P176">
            <v>648</v>
          </cell>
          <cell r="Q176">
            <v>631</v>
          </cell>
          <cell r="R176">
            <v>599</v>
          </cell>
          <cell r="S176">
            <v>571</v>
          </cell>
          <cell r="T176">
            <v>571</v>
          </cell>
          <cell r="U176">
            <v>575</v>
          </cell>
          <cell r="V176">
            <v>590</v>
          </cell>
          <cell r="W176">
            <v>593</v>
          </cell>
          <cell r="X176">
            <v>532</v>
          </cell>
          <cell r="Y176">
            <v>495</v>
          </cell>
        </row>
        <row r="177">
          <cell r="B177">
            <v>429</v>
          </cell>
          <cell r="C177">
            <v>386</v>
          </cell>
          <cell r="D177">
            <v>366</v>
          </cell>
          <cell r="E177">
            <v>358</v>
          </cell>
          <cell r="F177">
            <v>363</v>
          </cell>
          <cell r="G177">
            <v>352</v>
          </cell>
          <cell r="H177">
            <v>384</v>
          </cell>
          <cell r="I177">
            <v>463</v>
          </cell>
          <cell r="J177">
            <v>490</v>
          </cell>
          <cell r="K177">
            <v>563</v>
          </cell>
          <cell r="L177">
            <v>574</v>
          </cell>
          <cell r="M177">
            <v>589</v>
          </cell>
          <cell r="N177">
            <v>565</v>
          </cell>
          <cell r="O177">
            <v>564</v>
          </cell>
          <cell r="P177">
            <v>598</v>
          </cell>
          <cell r="Q177">
            <v>577</v>
          </cell>
          <cell r="R177">
            <v>562</v>
          </cell>
          <cell r="S177">
            <v>538</v>
          </cell>
          <cell r="T177">
            <v>503</v>
          </cell>
          <cell r="U177">
            <v>514</v>
          </cell>
          <cell r="V177">
            <v>540</v>
          </cell>
          <cell r="W177">
            <v>574</v>
          </cell>
          <cell r="X177">
            <v>527</v>
          </cell>
          <cell r="Y177">
            <v>486</v>
          </cell>
        </row>
        <row r="178">
          <cell r="B178">
            <v>430</v>
          </cell>
          <cell r="C178">
            <v>379</v>
          </cell>
          <cell r="D178">
            <v>364</v>
          </cell>
          <cell r="E178">
            <v>346</v>
          </cell>
          <cell r="F178">
            <v>350</v>
          </cell>
          <cell r="G178">
            <v>339</v>
          </cell>
          <cell r="H178">
            <v>362</v>
          </cell>
          <cell r="I178">
            <v>419</v>
          </cell>
          <cell r="J178">
            <v>500</v>
          </cell>
          <cell r="K178">
            <v>566</v>
          </cell>
          <cell r="L178">
            <v>579</v>
          </cell>
          <cell r="M178">
            <v>564</v>
          </cell>
          <cell r="N178">
            <v>576</v>
          </cell>
          <cell r="O178">
            <v>573</v>
          </cell>
          <cell r="P178">
            <v>550</v>
          </cell>
          <cell r="Q178">
            <v>535</v>
          </cell>
          <cell r="R178">
            <v>533</v>
          </cell>
          <cell r="S178">
            <v>523</v>
          </cell>
          <cell r="T178">
            <v>525</v>
          </cell>
          <cell r="U178">
            <v>541</v>
          </cell>
          <cell r="V178">
            <v>563</v>
          </cell>
          <cell r="W178">
            <v>610</v>
          </cell>
          <cell r="X178">
            <v>540</v>
          </cell>
          <cell r="Y178">
            <v>468</v>
          </cell>
        </row>
        <row r="179">
          <cell r="B179">
            <v>413</v>
          </cell>
          <cell r="C179">
            <v>382</v>
          </cell>
          <cell r="D179">
            <v>351</v>
          </cell>
          <cell r="E179">
            <v>347</v>
          </cell>
          <cell r="F179">
            <v>342</v>
          </cell>
          <cell r="G179">
            <v>346</v>
          </cell>
          <cell r="H179">
            <v>396</v>
          </cell>
          <cell r="I179">
            <v>487</v>
          </cell>
          <cell r="J179">
            <v>529</v>
          </cell>
          <cell r="K179">
            <v>570</v>
          </cell>
          <cell r="L179">
            <v>576</v>
          </cell>
          <cell r="M179">
            <v>571</v>
          </cell>
          <cell r="N179">
            <v>567</v>
          </cell>
          <cell r="O179">
            <v>577</v>
          </cell>
          <cell r="P179">
            <v>609</v>
          </cell>
          <cell r="Q179">
            <v>603</v>
          </cell>
          <cell r="R179">
            <v>589</v>
          </cell>
          <cell r="S179">
            <v>565</v>
          </cell>
          <cell r="T179">
            <v>528</v>
          </cell>
          <cell r="U179">
            <v>526</v>
          </cell>
          <cell r="V179">
            <v>554</v>
          </cell>
          <cell r="W179">
            <v>611</v>
          </cell>
          <cell r="X179">
            <v>559</v>
          </cell>
          <cell r="Y179">
            <v>490</v>
          </cell>
        </row>
        <row r="180">
          <cell r="B180">
            <v>424</v>
          </cell>
          <cell r="C180">
            <v>388</v>
          </cell>
          <cell r="D180">
            <v>366</v>
          </cell>
          <cell r="E180">
            <v>365</v>
          </cell>
          <cell r="F180">
            <v>362</v>
          </cell>
          <cell r="G180">
            <v>352</v>
          </cell>
          <cell r="H180">
            <v>422</v>
          </cell>
          <cell r="I180">
            <v>487</v>
          </cell>
          <cell r="J180">
            <v>535</v>
          </cell>
          <cell r="K180">
            <v>574</v>
          </cell>
          <cell r="L180">
            <v>573</v>
          </cell>
          <cell r="M180">
            <v>581</v>
          </cell>
          <cell r="N180">
            <v>578</v>
          </cell>
          <cell r="O180">
            <v>584</v>
          </cell>
          <cell r="P180">
            <v>620</v>
          </cell>
          <cell r="Q180">
            <v>622</v>
          </cell>
          <cell r="R180">
            <v>598</v>
          </cell>
          <cell r="S180">
            <v>568</v>
          </cell>
          <cell r="T180">
            <v>545</v>
          </cell>
          <cell r="U180">
            <v>553</v>
          </cell>
          <cell r="V180">
            <v>599</v>
          </cell>
          <cell r="W180">
            <v>603</v>
          </cell>
          <cell r="X180">
            <v>546</v>
          </cell>
          <cell r="Y180">
            <v>503</v>
          </cell>
        </row>
        <row r="181">
          <cell r="B181">
            <v>416</v>
          </cell>
          <cell r="C181">
            <v>386</v>
          </cell>
          <cell r="D181">
            <v>376</v>
          </cell>
          <cell r="E181">
            <v>373</v>
          </cell>
          <cell r="F181">
            <v>365</v>
          </cell>
          <cell r="G181">
            <v>368</v>
          </cell>
          <cell r="H181">
            <v>415</v>
          </cell>
          <cell r="I181">
            <v>497</v>
          </cell>
          <cell r="J181">
            <v>553</v>
          </cell>
          <cell r="K181">
            <v>596</v>
          </cell>
          <cell r="L181">
            <v>596</v>
          </cell>
          <cell r="M181">
            <v>591</v>
          </cell>
          <cell r="N181">
            <v>593</v>
          </cell>
          <cell r="O181">
            <v>609</v>
          </cell>
          <cell r="P181">
            <v>641</v>
          </cell>
          <cell r="Q181">
            <v>652</v>
          </cell>
          <cell r="R181">
            <v>593</v>
          </cell>
          <cell r="S181">
            <v>577</v>
          </cell>
          <cell r="T181">
            <v>558</v>
          </cell>
          <cell r="U181">
            <v>578</v>
          </cell>
          <cell r="V181">
            <v>593</v>
          </cell>
          <cell r="W181">
            <v>611</v>
          </cell>
          <cell r="X181">
            <v>543</v>
          </cell>
          <cell r="Y181">
            <v>496</v>
          </cell>
        </row>
        <row r="182">
          <cell r="B182">
            <v>444</v>
          </cell>
          <cell r="C182">
            <v>397</v>
          </cell>
          <cell r="D182">
            <v>381</v>
          </cell>
          <cell r="E182">
            <v>361</v>
          </cell>
          <cell r="F182">
            <v>366</v>
          </cell>
          <cell r="G182">
            <v>371</v>
          </cell>
          <cell r="H182">
            <v>422</v>
          </cell>
          <cell r="I182">
            <v>506</v>
          </cell>
          <cell r="J182">
            <v>562</v>
          </cell>
          <cell r="K182">
            <v>601</v>
          </cell>
          <cell r="L182">
            <v>605</v>
          </cell>
          <cell r="M182">
            <v>610</v>
          </cell>
          <cell r="N182">
            <v>594</v>
          </cell>
          <cell r="O182">
            <v>621</v>
          </cell>
          <cell r="P182">
            <v>645</v>
          </cell>
          <cell r="Q182">
            <v>633</v>
          </cell>
          <cell r="R182">
            <v>628</v>
          </cell>
          <cell r="S182">
            <v>585</v>
          </cell>
          <cell r="T182">
            <v>567</v>
          </cell>
          <cell r="U182">
            <v>594</v>
          </cell>
          <cell r="V182">
            <v>623</v>
          </cell>
          <cell r="W182">
            <v>620</v>
          </cell>
          <cell r="X182">
            <v>537</v>
          </cell>
          <cell r="Y182">
            <v>491</v>
          </cell>
        </row>
        <row r="183">
          <cell r="B183">
            <v>424</v>
          </cell>
          <cell r="C183">
            <v>382</v>
          </cell>
          <cell r="D183">
            <v>371</v>
          </cell>
          <cell r="E183">
            <v>369</v>
          </cell>
          <cell r="F183">
            <v>389</v>
          </cell>
          <cell r="G183">
            <v>361</v>
          </cell>
          <cell r="H183">
            <v>401</v>
          </cell>
          <cell r="I183">
            <v>476</v>
          </cell>
          <cell r="J183">
            <v>530</v>
          </cell>
          <cell r="K183">
            <v>573</v>
          </cell>
          <cell r="L183">
            <v>570</v>
          </cell>
          <cell r="M183">
            <v>587</v>
          </cell>
          <cell r="N183">
            <v>576</v>
          </cell>
          <cell r="O183">
            <v>574</v>
          </cell>
          <cell r="P183">
            <v>621</v>
          </cell>
          <cell r="Q183">
            <v>603</v>
          </cell>
          <cell r="R183">
            <v>553</v>
          </cell>
          <cell r="S183">
            <v>551</v>
          </cell>
          <cell r="T183">
            <v>532</v>
          </cell>
          <cell r="U183">
            <v>537</v>
          </cell>
          <cell r="V183">
            <v>582</v>
          </cell>
          <cell r="W183">
            <v>604</v>
          </cell>
          <cell r="X183">
            <v>530</v>
          </cell>
          <cell r="Y183">
            <v>487</v>
          </cell>
        </row>
        <row r="184">
          <cell r="B184">
            <v>441</v>
          </cell>
          <cell r="C184">
            <v>391</v>
          </cell>
          <cell r="D184">
            <v>373</v>
          </cell>
          <cell r="E184">
            <v>364</v>
          </cell>
          <cell r="F184">
            <v>355</v>
          </cell>
          <cell r="G184">
            <v>358</v>
          </cell>
          <cell r="H184">
            <v>372</v>
          </cell>
          <cell r="I184">
            <v>442</v>
          </cell>
          <cell r="J184">
            <v>516</v>
          </cell>
          <cell r="K184">
            <v>562</v>
          </cell>
          <cell r="L184">
            <v>574</v>
          </cell>
          <cell r="M184">
            <v>565</v>
          </cell>
          <cell r="N184">
            <v>570</v>
          </cell>
          <cell r="O184">
            <v>566</v>
          </cell>
          <cell r="P184">
            <v>590</v>
          </cell>
          <cell r="Q184">
            <v>589</v>
          </cell>
          <cell r="R184">
            <v>556</v>
          </cell>
          <cell r="S184">
            <v>528</v>
          </cell>
          <cell r="T184">
            <v>515</v>
          </cell>
          <cell r="U184">
            <v>531</v>
          </cell>
          <cell r="V184">
            <v>560</v>
          </cell>
          <cell r="W184">
            <v>582</v>
          </cell>
          <cell r="X184">
            <v>518</v>
          </cell>
          <cell r="Y184">
            <v>470</v>
          </cell>
        </row>
        <row r="185">
          <cell r="B185">
            <v>432</v>
          </cell>
          <cell r="C185">
            <v>391</v>
          </cell>
          <cell r="D185">
            <v>363</v>
          </cell>
          <cell r="E185">
            <v>344</v>
          </cell>
          <cell r="F185">
            <v>349</v>
          </cell>
          <cell r="G185">
            <v>341</v>
          </cell>
          <cell r="H185">
            <v>355</v>
          </cell>
          <cell r="I185">
            <v>412</v>
          </cell>
          <cell r="J185">
            <v>487</v>
          </cell>
          <cell r="K185">
            <v>550</v>
          </cell>
          <cell r="L185">
            <v>584</v>
          </cell>
          <cell r="M185">
            <v>573</v>
          </cell>
          <cell r="N185">
            <v>571</v>
          </cell>
          <cell r="O185">
            <v>573</v>
          </cell>
          <cell r="P185">
            <v>549</v>
          </cell>
          <cell r="Q185">
            <v>544</v>
          </cell>
          <cell r="R185">
            <v>535</v>
          </cell>
          <cell r="S185">
            <v>528</v>
          </cell>
          <cell r="T185">
            <v>498</v>
          </cell>
          <cell r="U185">
            <v>514</v>
          </cell>
          <cell r="V185">
            <v>550</v>
          </cell>
          <cell r="W185">
            <v>608</v>
          </cell>
          <cell r="X185">
            <v>557</v>
          </cell>
          <cell r="Y185">
            <v>472</v>
          </cell>
        </row>
        <row r="186">
          <cell r="B186">
            <v>413</v>
          </cell>
          <cell r="C186">
            <v>347</v>
          </cell>
          <cell r="D186">
            <v>326</v>
          </cell>
          <cell r="E186">
            <v>344</v>
          </cell>
          <cell r="F186">
            <v>334</v>
          </cell>
          <cell r="G186">
            <v>348</v>
          </cell>
          <cell r="H186">
            <v>386</v>
          </cell>
          <cell r="I186">
            <v>475</v>
          </cell>
          <cell r="J186">
            <v>526</v>
          </cell>
          <cell r="K186">
            <v>567</v>
          </cell>
          <cell r="L186">
            <v>575</v>
          </cell>
          <cell r="M186">
            <v>576</v>
          </cell>
          <cell r="N186">
            <v>597</v>
          </cell>
          <cell r="O186">
            <v>590</v>
          </cell>
          <cell r="P186">
            <v>619</v>
          </cell>
          <cell r="Q186">
            <v>619</v>
          </cell>
          <cell r="R186">
            <v>595</v>
          </cell>
          <cell r="S186">
            <v>578</v>
          </cell>
          <cell r="T186">
            <v>521</v>
          </cell>
          <cell r="U186">
            <v>549</v>
          </cell>
          <cell r="V186">
            <v>560</v>
          </cell>
          <cell r="W186">
            <v>611</v>
          </cell>
          <cell r="X186">
            <v>558</v>
          </cell>
          <cell r="Y186">
            <v>500</v>
          </cell>
        </row>
        <row r="187">
          <cell r="B187">
            <v>427</v>
          </cell>
          <cell r="C187">
            <v>389</v>
          </cell>
          <cell r="D187">
            <v>366</v>
          </cell>
          <cell r="E187">
            <v>368</v>
          </cell>
          <cell r="F187">
            <v>371</v>
          </cell>
          <cell r="G187">
            <v>345</v>
          </cell>
          <cell r="H187">
            <v>391</v>
          </cell>
          <cell r="I187">
            <v>478</v>
          </cell>
          <cell r="J187">
            <v>526</v>
          </cell>
          <cell r="K187">
            <v>575</v>
          </cell>
          <cell r="L187">
            <v>568</v>
          </cell>
          <cell r="M187">
            <v>590</v>
          </cell>
          <cell r="N187">
            <v>586</v>
          </cell>
          <cell r="O187">
            <v>598</v>
          </cell>
          <cell r="P187">
            <v>631</v>
          </cell>
          <cell r="Q187">
            <v>629</v>
          </cell>
          <cell r="R187">
            <v>590</v>
          </cell>
          <cell r="S187">
            <v>557</v>
          </cell>
          <cell r="T187">
            <v>557</v>
          </cell>
          <cell r="U187">
            <v>585</v>
          </cell>
          <cell r="V187">
            <v>576</v>
          </cell>
          <cell r="W187">
            <v>597</v>
          </cell>
          <cell r="X187">
            <v>536</v>
          </cell>
          <cell r="Y187">
            <v>487</v>
          </cell>
        </row>
        <row r="188">
          <cell r="B188">
            <v>421</v>
          </cell>
          <cell r="C188">
            <v>383</v>
          </cell>
          <cell r="D188">
            <v>357</v>
          </cell>
          <cell r="E188">
            <v>358</v>
          </cell>
          <cell r="F188">
            <v>362</v>
          </cell>
          <cell r="G188">
            <v>374</v>
          </cell>
          <cell r="H188">
            <v>385</v>
          </cell>
          <cell r="I188">
            <v>487</v>
          </cell>
          <cell r="J188">
            <v>549</v>
          </cell>
          <cell r="K188">
            <v>608</v>
          </cell>
          <cell r="L188">
            <v>598</v>
          </cell>
          <cell r="M188">
            <v>609</v>
          </cell>
          <cell r="N188">
            <v>631</v>
          </cell>
          <cell r="O188">
            <v>619</v>
          </cell>
          <cell r="P188">
            <v>652</v>
          </cell>
          <cell r="Q188">
            <v>661</v>
          </cell>
          <cell r="R188">
            <v>622</v>
          </cell>
          <cell r="S188">
            <v>581</v>
          </cell>
          <cell r="T188">
            <v>548</v>
          </cell>
          <cell r="U188">
            <v>543</v>
          </cell>
          <cell r="V188">
            <v>580</v>
          </cell>
          <cell r="W188">
            <v>600</v>
          </cell>
          <cell r="X188">
            <v>581</v>
          </cell>
          <cell r="Y188">
            <v>514</v>
          </cell>
        </row>
        <row r="189">
          <cell r="B189">
            <v>460</v>
          </cell>
          <cell r="C189">
            <v>398</v>
          </cell>
          <cell r="D189">
            <v>369</v>
          </cell>
          <cell r="E189">
            <v>380</v>
          </cell>
          <cell r="F189">
            <v>376</v>
          </cell>
          <cell r="G189">
            <v>376</v>
          </cell>
          <cell r="H189">
            <v>419</v>
          </cell>
          <cell r="I189">
            <v>493</v>
          </cell>
          <cell r="J189">
            <v>571</v>
          </cell>
          <cell r="K189">
            <v>615</v>
          </cell>
          <cell r="L189">
            <v>593</v>
          </cell>
          <cell r="M189">
            <v>622</v>
          </cell>
          <cell r="N189">
            <v>629</v>
          </cell>
          <cell r="O189">
            <v>652</v>
          </cell>
          <cell r="P189">
            <v>657</v>
          </cell>
          <cell r="Q189">
            <v>666</v>
          </cell>
          <cell r="R189">
            <v>628</v>
          </cell>
          <cell r="S189">
            <v>598</v>
          </cell>
          <cell r="T189">
            <v>583</v>
          </cell>
          <cell r="U189">
            <v>568</v>
          </cell>
          <cell r="V189">
            <v>588</v>
          </cell>
          <cell r="W189">
            <v>635</v>
          </cell>
          <cell r="X189">
            <v>589</v>
          </cell>
          <cell r="Y189">
            <v>543</v>
          </cell>
        </row>
        <row r="190">
          <cell r="B190">
            <v>459</v>
          </cell>
          <cell r="C190">
            <v>425</v>
          </cell>
          <cell r="D190">
            <v>400</v>
          </cell>
          <cell r="E190">
            <v>380</v>
          </cell>
          <cell r="F190">
            <v>384</v>
          </cell>
          <cell r="G190">
            <v>385</v>
          </cell>
          <cell r="H190">
            <v>438</v>
          </cell>
          <cell r="I190">
            <v>535</v>
          </cell>
          <cell r="J190">
            <v>561</v>
          </cell>
          <cell r="K190">
            <v>600</v>
          </cell>
          <cell r="L190">
            <v>619</v>
          </cell>
          <cell r="M190">
            <v>636</v>
          </cell>
          <cell r="N190">
            <v>632</v>
          </cell>
          <cell r="O190">
            <v>663</v>
          </cell>
          <cell r="P190">
            <v>686</v>
          </cell>
          <cell r="Q190">
            <v>667</v>
          </cell>
          <cell r="R190">
            <v>631</v>
          </cell>
          <cell r="S190">
            <v>599</v>
          </cell>
          <cell r="T190">
            <v>595</v>
          </cell>
          <cell r="U190">
            <v>573</v>
          </cell>
          <cell r="V190">
            <v>591</v>
          </cell>
          <cell r="W190">
            <v>640</v>
          </cell>
          <cell r="X190">
            <v>583</v>
          </cell>
          <cell r="Y190">
            <v>530</v>
          </cell>
        </row>
        <row r="191">
          <cell r="B191">
            <v>470</v>
          </cell>
          <cell r="C191">
            <v>418</v>
          </cell>
          <cell r="D191">
            <v>401</v>
          </cell>
          <cell r="E191">
            <v>385</v>
          </cell>
          <cell r="F191">
            <v>362</v>
          </cell>
          <cell r="G191">
            <v>392</v>
          </cell>
          <cell r="H191">
            <v>410</v>
          </cell>
          <cell r="I191">
            <v>489</v>
          </cell>
          <cell r="J191">
            <v>542</v>
          </cell>
          <cell r="K191">
            <v>592</v>
          </cell>
          <cell r="L191">
            <v>602</v>
          </cell>
          <cell r="M191">
            <v>611</v>
          </cell>
          <cell r="N191">
            <v>620</v>
          </cell>
          <cell r="O191">
            <v>626</v>
          </cell>
          <cell r="P191">
            <v>645</v>
          </cell>
          <cell r="Q191">
            <v>631</v>
          </cell>
          <cell r="R191">
            <v>602</v>
          </cell>
          <cell r="S191">
            <v>578</v>
          </cell>
          <cell r="T191">
            <v>568</v>
          </cell>
          <cell r="U191">
            <v>558</v>
          </cell>
          <cell r="V191">
            <v>584</v>
          </cell>
          <cell r="W191">
            <v>625</v>
          </cell>
          <cell r="X191">
            <v>553</v>
          </cell>
          <cell r="Y191">
            <v>520</v>
          </cell>
        </row>
        <row r="192">
          <cell r="B192">
            <v>483</v>
          </cell>
          <cell r="C192">
            <v>430</v>
          </cell>
          <cell r="D192">
            <v>405</v>
          </cell>
          <cell r="E192">
            <v>393</v>
          </cell>
          <cell r="F192">
            <v>386</v>
          </cell>
          <cell r="G192">
            <v>391</v>
          </cell>
          <cell r="H192">
            <v>402</v>
          </cell>
          <cell r="I192">
            <v>454</v>
          </cell>
          <cell r="J192">
            <v>542</v>
          </cell>
          <cell r="K192">
            <v>609</v>
          </cell>
          <cell r="L192">
            <v>623</v>
          </cell>
          <cell r="M192">
            <v>618</v>
          </cell>
          <cell r="N192">
            <v>619</v>
          </cell>
          <cell r="O192">
            <v>613</v>
          </cell>
          <cell r="P192">
            <v>585</v>
          </cell>
          <cell r="Q192">
            <v>584</v>
          </cell>
          <cell r="R192">
            <v>548</v>
          </cell>
          <cell r="S192">
            <v>560</v>
          </cell>
          <cell r="T192">
            <v>553</v>
          </cell>
          <cell r="U192">
            <v>554</v>
          </cell>
          <cell r="V192">
            <v>575</v>
          </cell>
          <cell r="W192">
            <v>633</v>
          </cell>
          <cell r="X192">
            <v>577</v>
          </cell>
          <cell r="Y192">
            <v>518</v>
          </cell>
        </row>
        <row r="193">
          <cell r="B193">
            <v>445</v>
          </cell>
          <cell r="C193">
            <v>404</v>
          </cell>
          <cell r="D193">
            <v>381</v>
          </cell>
          <cell r="E193">
            <v>374</v>
          </cell>
          <cell r="F193">
            <v>382</v>
          </cell>
          <cell r="G193">
            <v>378</v>
          </cell>
          <cell r="H193">
            <v>426</v>
          </cell>
          <cell r="I193">
            <v>507</v>
          </cell>
          <cell r="J193">
            <v>562</v>
          </cell>
          <cell r="K193">
            <v>612</v>
          </cell>
          <cell r="L193">
            <v>629</v>
          </cell>
          <cell r="M193">
            <v>638</v>
          </cell>
          <cell r="N193">
            <v>653</v>
          </cell>
          <cell r="O193">
            <v>662</v>
          </cell>
          <cell r="P193">
            <v>660</v>
          </cell>
          <cell r="Q193">
            <v>662</v>
          </cell>
          <cell r="R193">
            <v>651</v>
          </cell>
          <cell r="S193">
            <v>596</v>
          </cell>
          <cell r="T193">
            <v>572</v>
          </cell>
          <cell r="U193">
            <v>572</v>
          </cell>
          <cell r="V193">
            <v>591</v>
          </cell>
          <cell r="W193">
            <v>620</v>
          </cell>
          <cell r="X193">
            <v>567</v>
          </cell>
          <cell r="Y193">
            <v>517</v>
          </cell>
        </row>
        <row r="194">
          <cell r="B194">
            <v>447</v>
          </cell>
          <cell r="C194">
            <v>412</v>
          </cell>
          <cell r="D194">
            <v>394</v>
          </cell>
          <cell r="E194">
            <v>380</v>
          </cell>
          <cell r="F194">
            <v>399</v>
          </cell>
          <cell r="G194">
            <v>398</v>
          </cell>
          <cell r="H194">
            <v>431</v>
          </cell>
          <cell r="I194">
            <v>507</v>
          </cell>
          <cell r="J194">
            <v>563</v>
          </cell>
          <cell r="K194">
            <v>620</v>
          </cell>
          <cell r="L194">
            <v>633</v>
          </cell>
          <cell r="M194">
            <v>618</v>
          </cell>
          <cell r="N194">
            <v>649</v>
          </cell>
          <cell r="O194">
            <v>663</v>
          </cell>
          <cell r="P194">
            <v>663</v>
          </cell>
          <cell r="Q194">
            <v>672</v>
          </cell>
          <cell r="R194">
            <v>653</v>
          </cell>
          <cell r="S194">
            <v>627</v>
          </cell>
          <cell r="T194">
            <v>582</v>
          </cell>
          <cell r="U194">
            <v>584</v>
          </cell>
          <cell r="V194">
            <v>593</v>
          </cell>
          <cell r="W194">
            <v>631</v>
          </cell>
          <cell r="X194">
            <v>580</v>
          </cell>
          <cell r="Y194">
            <v>544</v>
          </cell>
        </row>
        <row r="195">
          <cell r="B195">
            <v>476</v>
          </cell>
          <cell r="C195">
            <v>414</v>
          </cell>
          <cell r="D195">
            <v>392</v>
          </cell>
          <cell r="E195">
            <v>389</v>
          </cell>
          <cell r="F195">
            <v>403</v>
          </cell>
          <cell r="G195">
            <v>383</v>
          </cell>
          <cell r="H195">
            <v>441</v>
          </cell>
          <cell r="I195">
            <v>509</v>
          </cell>
          <cell r="J195">
            <v>575</v>
          </cell>
          <cell r="K195">
            <v>613</v>
          </cell>
          <cell r="L195">
            <v>625</v>
          </cell>
          <cell r="M195">
            <v>640</v>
          </cell>
          <cell r="N195">
            <v>655</v>
          </cell>
          <cell r="O195">
            <v>659</v>
          </cell>
          <cell r="P195">
            <v>683</v>
          </cell>
          <cell r="Q195">
            <v>657</v>
          </cell>
          <cell r="R195">
            <v>642</v>
          </cell>
          <cell r="S195">
            <v>617</v>
          </cell>
          <cell r="T195">
            <v>603</v>
          </cell>
          <cell r="U195">
            <v>587</v>
          </cell>
          <cell r="V195">
            <v>590</v>
          </cell>
          <cell r="W195">
            <v>655</v>
          </cell>
          <cell r="X195">
            <v>594</v>
          </cell>
          <cell r="Y195">
            <v>563</v>
          </cell>
        </row>
        <row r="196">
          <cell r="B196">
            <v>482</v>
          </cell>
          <cell r="C196">
            <v>445</v>
          </cell>
          <cell r="D196">
            <v>414</v>
          </cell>
          <cell r="E196">
            <v>402</v>
          </cell>
          <cell r="F196">
            <v>402</v>
          </cell>
          <cell r="G196">
            <v>399</v>
          </cell>
          <cell r="H196">
            <v>425</v>
          </cell>
          <cell r="I196">
            <v>522</v>
          </cell>
          <cell r="J196">
            <v>583</v>
          </cell>
          <cell r="K196">
            <v>630</v>
          </cell>
          <cell r="L196">
            <v>639</v>
          </cell>
          <cell r="M196">
            <v>631</v>
          </cell>
          <cell r="N196">
            <v>654</v>
          </cell>
          <cell r="O196">
            <v>670</v>
          </cell>
          <cell r="P196">
            <v>675</v>
          </cell>
          <cell r="Q196">
            <v>675</v>
          </cell>
          <cell r="R196">
            <v>668</v>
          </cell>
          <cell r="S196">
            <v>635</v>
          </cell>
          <cell r="T196">
            <v>608</v>
          </cell>
          <cell r="U196">
            <v>596</v>
          </cell>
          <cell r="V196">
            <v>616</v>
          </cell>
          <cell r="W196">
            <v>654</v>
          </cell>
          <cell r="X196">
            <v>608</v>
          </cell>
          <cell r="Y196">
            <v>575</v>
          </cell>
        </row>
        <row r="197">
          <cell r="B197">
            <v>489</v>
          </cell>
          <cell r="C197">
            <v>449</v>
          </cell>
          <cell r="D197">
            <v>410</v>
          </cell>
          <cell r="E197">
            <v>413</v>
          </cell>
          <cell r="F197">
            <v>404</v>
          </cell>
          <cell r="G197">
            <v>406</v>
          </cell>
          <cell r="H197">
            <v>440</v>
          </cell>
          <cell r="I197">
            <v>521</v>
          </cell>
          <cell r="J197">
            <v>586</v>
          </cell>
          <cell r="K197">
            <v>639</v>
          </cell>
          <cell r="L197">
            <v>612</v>
          </cell>
          <cell r="M197">
            <v>648</v>
          </cell>
          <cell r="N197">
            <v>656</v>
          </cell>
          <cell r="O197">
            <v>648</v>
          </cell>
          <cell r="P197">
            <v>667</v>
          </cell>
          <cell r="Q197">
            <v>678</v>
          </cell>
          <cell r="R197">
            <v>644</v>
          </cell>
          <cell r="S197">
            <v>602</v>
          </cell>
          <cell r="T197">
            <v>588</v>
          </cell>
          <cell r="U197">
            <v>593</v>
          </cell>
          <cell r="V197">
            <v>568</v>
          </cell>
          <cell r="W197">
            <v>612</v>
          </cell>
          <cell r="X197">
            <v>569</v>
          </cell>
          <cell r="Y197">
            <v>533</v>
          </cell>
        </row>
        <row r="198">
          <cell r="B198">
            <v>485</v>
          </cell>
          <cell r="C198">
            <v>427</v>
          </cell>
          <cell r="D198">
            <v>408</v>
          </cell>
          <cell r="E198">
            <v>401</v>
          </cell>
          <cell r="F198">
            <v>396</v>
          </cell>
          <cell r="G198">
            <v>401</v>
          </cell>
          <cell r="H198">
            <v>421</v>
          </cell>
          <cell r="I198">
            <v>478</v>
          </cell>
          <cell r="J198">
            <v>549</v>
          </cell>
          <cell r="K198">
            <v>604</v>
          </cell>
          <cell r="L198">
            <v>608</v>
          </cell>
          <cell r="M198">
            <v>621</v>
          </cell>
          <cell r="N198">
            <v>637</v>
          </cell>
          <cell r="O198">
            <v>615</v>
          </cell>
          <cell r="P198">
            <v>613</v>
          </cell>
          <cell r="Q198">
            <v>633</v>
          </cell>
          <cell r="R198">
            <v>598</v>
          </cell>
          <cell r="S198">
            <v>564</v>
          </cell>
          <cell r="T198">
            <v>561</v>
          </cell>
          <cell r="U198">
            <v>560</v>
          </cell>
          <cell r="V198">
            <v>573</v>
          </cell>
          <cell r="W198">
            <v>600</v>
          </cell>
          <cell r="X198">
            <v>553</v>
          </cell>
          <cell r="Y198">
            <v>486</v>
          </cell>
        </row>
        <row r="199">
          <cell r="B199">
            <v>450</v>
          </cell>
          <cell r="C199">
            <v>418</v>
          </cell>
          <cell r="D199">
            <v>396</v>
          </cell>
          <cell r="E199">
            <v>383</v>
          </cell>
          <cell r="F199">
            <v>384</v>
          </cell>
          <cell r="G199">
            <v>369</v>
          </cell>
          <cell r="H199">
            <v>385</v>
          </cell>
          <cell r="I199">
            <v>444</v>
          </cell>
          <cell r="J199">
            <v>511</v>
          </cell>
          <cell r="K199">
            <v>583</v>
          </cell>
          <cell r="L199">
            <v>600</v>
          </cell>
          <cell r="M199">
            <v>596</v>
          </cell>
          <cell r="N199">
            <v>588</v>
          </cell>
          <cell r="O199">
            <v>582</v>
          </cell>
          <cell r="P199">
            <v>565</v>
          </cell>
          <cell r="Q199">
            <v>566</v>
          </cell>
          <cell r="R199">
            <v>542</v>
          </cell>
          <cell r="S199">
            <v>538</v>
          </cell>
          <cell r="T199">
            <v>543</v>
          </cell>
          <cell r="U199">
            <v>538</v>
          </cell>
          <cell r="V199">
            <v>544</v>
          </cell>
          <cell r="W199">
            <v>614</v>
          </cell>
          <cell r="X199">
            <v>576</v>
          </cell>
          <cell r="Y199">
            <v>514</v>
          </cell>
        </row>
        <row r="200">
          <cell r="B200">
            <v>435</v>
          </cell>
          <cell r="C200">
            <v>406</v>
          </cell>
          <cell r="D200">
            <v>376</v>
          </cell>
          <cell r="E200">
            <v>366</v>
          </cell>
          <cell r="F200">
            <v>384</v>
          </cell>
          <cell r="G200">
            <v>382</v>
          </cell>
          <cell r="H200">
            <v>404</v>
          </cell>
          <cell r="I200">
            <v>495</v>
          </cell>
          <cell r="J200">
            <v>561</v>
          </cell>
          <cell r="K200">
            <v>607</v>
          </cell>
          <cell r="L200">
            <v>623</v>
          </cell>
          <cell r="M200">
            <v>639</v>
          </cell>
          <cell r="N200">
            <v>631</v>
          </cell>
          <cell r="O200">
            <v>641</v>
          </cell>
          <cell r="P200">
            <v>647</v>
          </cell>
          <cell r="Q200">
            <v>637</v>
          </cell>
          <cell r="R200">
            <v>618</v>
          </cell>
          <cell r="S200">
            <v>588</v>
          </cell>
          <cell r="T200">
            <v>574</v>
          </cell>
          <cell r="U200">
            <v>556</v>
          </cell>
          <cell r="V200">
            <v>584</v>
          </cell>
          <cell r="W200">
            <v>625</v>
          </cell>
          <cell r="X200">
            <v>558</v>
          </cell>
          <cell r="Y200">
            <v>526</v>
          </cell>
        </row>
        <row r="201">
          <cell r="B201">
            <v>451</v>
          </cell>
          <cell r="C201">
            <v>406</v>
          </cell>
          <cell r="D201">
            <v>390</v>
          </cell>
          <cell r="E201">
            <v>387</v>
          </cell>
          <cell r="F201">
            <v>389</v>
          </cell>
          <cell r="G201">
            <v>378</v>
          </cell>
          <cell r="H201">
            <v>416</v>
          </cell>
          <cell r="I201">
            <v>498</v>
          </cell>
          <cell r="J201">
            <v>544</v>
          </cell>
          <cell r="K201">
            <v>599</v>
          </cell>
          <cell r="L201">
            <v>617</v>
          </cell>
          <cell r="M201">
            <v>614</v>
          </cell>
          <cell r="N201">
            <v>644</v>
          </cell>
          <cell r="O201">
            <v>623</v>
          </cell>
          <cell r="P201">
            <v>653</v>
          </cell>
          <cell r="Q201">
            <v>649</v>
          </cell>
          <cell r="R201">
            <v>624</v>
          </cell>
          <cell r="S201">
            <v>587</v>
          </cell>
          <cell r="T201">
            <v>580</v>
          </cell>
          <cell r="U201">
            <v>561</v>
          </cell>
          <cell r="V201">
            <v>584</v>
          </cell>
          <cell r="W201">
            <v>625</v>
          </cell>
          <cell r="X201">
            <v>578</v>
          </cell>
          <cell r="Y201">
            <v>529</v>
          </cell>
        </row>
        <row r="202">
          <cell r="B202">
            <v>464</v>
          </cell>
          <cell r="C202">
            <v>416</v>
          </cell>
          <cell r="D202">
            <v>398</v>
          </cell>
          <cell r="E202">
            <v>388</v>
          </cell>
          <cell r="F202">
            <v>404</v>
          </cell>
          <cell r="G202">
            <v>410</v>
          </cell>
          <cell r="H202">
            <v>419</v>
          </cell>
          <cell r="I202">
            <v>512</v>
          </cell>
          <cell r="J202">
            <v>567</v>
          </cell>
          <cell r="K202">
            <v>608</v>
          </cell>
          <cell r="L202">
            <v>605</v>
          </cell>
          <cell r="M202">
            <v>604</v>
          </cell>
          <cell r="N202">
            <v>609</v>
          </cell>
          <cell r="O202">
            <v>605</v>
          </cell>
          <cell r="P202">
            <v>620</v>
          </cell>
          <cell r="Q202">
            <v>618</v>
          </cell>
          <cell r="R202">
            <v>593</v>
          </cell>
          <cell r="S202">
            <v>559</v>
          </cell>
          <cell r="T202">
            <v>544</v>
          </cell>
          <cell r="U202">
            <v>547</v>
          </cell>
          <cell r="V202">
            <v>586</v>
          </cell>
          <cell r="W202">
            <v>592</v>
          </cell>
          <cell r="X202">
            <v>547</v>
          </cell>
          <cell r="Y202">
            <v>498</v>
          </cell>
        </row>
        <row r="203">
          <cell r="B203">
            <v>448</v>
          </cell>
          <cell r="C203">
            <v>400</v>
          </cell>
          <cell r="D203">
            <v>388</v>
          </cell>
          <cell r="E203">
            <v>391</v>
          </cell>
          <cell r="F203">
            <v>381</v>
          </cell>
          <cell r="G203">
            <v>389</v>
          </cell>
          <cell r="H203">
            <v>412</v>
          </cell>
          <cell r="I203">
            <v>487</v>
          </cell>
          <cell r="J203">
            <v>558</v>
          </cell>
          <cell r="K203">
            <v>605</v>
          </cell>
          <cell r="L203">
            <v>603</v>
          </cell>
          <cell r="M203">
            <v>588</v>
          </cell>
          <cell r="N203">
            <v>604</v>
          </cell>
          <cell r="O203">
            <v>625</v>
          </cell>
          <cell r="P203">
            <v>632</v>
          </cell>
          <cell r="Q203">
            <v>623</v>
          </cell>
          <cell r="R203">
            <v>603</v>
          </cell>
          <cell r="S203">
            <v>562</v>
          </cell>
          <cell r="T203">
            <v>558</v>
          </cell>
          <cell r="U203">
            <v>554</v>
          </cell>
          <cell r="V203">
            <v>592</v>
          </cell>
          <cell r="W203">
            <v>608</v>
          </cell>
          <cell r="X203">
            <v>561</v>
          </cell>
          <cell r="Y203">
            <v>498</v>
          </cell>
        </row>
        <row r="204">
          <cell r="B204">
            <v>329</v>
          </cell>
          <cell r="C204">
            <v>284</v>
          </cell>
          <cell r="D204">
            <v>254</v>
          </cell>
          <cell r="E204">
            <v>245</v>
          </cell>
          <cell r="F204">
            <v>250</v>
          </cell>
          <cell r="G204">
            <v>264</v>
          </cell>
          <cell r="H204">
            <v>289</v>
          </cell>
          <cell r="I204">
            <v>364</v>
          </cell>
          <cell r="J204">
            <v>407</v>
          </cell>
          <cell r="K204">
            <v>535</v>
          </cell>
          <cell r="L204">
            <v>599</v>
          </cell>
          <cell r="M204">
            <v>592</v>
          </cell>
          <cell r="N204">
            <v>595</v>
          </cell>
          <cell r="O204">
            <v>603</v>
          </cell>
          <cell r="P204">
            <v>621</v>
          </cell>
          <cell r="Q204">
            <v>630</v>
          </cell>
          <cell r="R204">
            <v>588</v>
          </cell>
          <cell r="S204">
            <v>557</v>
          </cell>
          <cell r="T204">
            <v>549</v>
          </cell>
          <cell r="U204">
            <v>539</v>
          </cell>
          <cell r="V204">
            <v>581</v>
          </cell>
          <cell r="W204">
            <v>604</v>
          </cell>
          <cell r="X204">
            <v>545</v>
          </cell>
          <cell r="Y204">
            <v>501</v>
          </cell>
        </row>
        <row r="205">
          <cell r="B205">
            <v>449</v>
          </cell>
          <cell r="C205">
            <v>412</v>
          </cell>
          <cell r="D205">
            <v>384</v>
          </cell>
          <cell r="E205">
            <v>382</v>
          </cell>
          <cell r="F205">
            <v>367</v>
          </cell>
          <cell r="G205">
            <v>371</v>
          </cell>
          <cell r="H205">
            <v>383</v>
          </cell>
          <cell r="I205">
            <v>461</v>
          </cell>
          <cell r="J205">
            <v>514</v>
          </cell>
          <cell r="K205">
            <v>577</v>
          </cell>
          <cell r="L205">
            <v>585</v>
          </cell>
          <cell r="M205">
            <v>586</v>
          </cell>
          <cell r="N205">
            <v>589</v>
          </cell>
          <cell r="O205">
            <v>588</v>
          </cell>
          <cell r="P205">
            <v>605</v>
          </cell>
          <cell r="Q205">
            <v>593</v>
          </cell>
          <cell r="R205">
            <v>568</v>
          </cell>
          <cell r="S205">
            <v>540</v>
          </cell>
          <cell r="T205">
            <v>538</v>
          </cell>
          <cell r="U205">
            <v>556</v>
          </cell>
          <cell r="V205">
            <v>585</v>
          </cell>
          <cell r="W205">
            <v>568</v>
          </cell>
          <cell r="X205">
            <v>515</v>
          </cell>
          <cell r="Y205">
            <v>459</v>
          </cell>
        </row>
        <row r="206">
          <cell r="B206">
            <v>419</v>
          </cell>
          <cell r="C206">
            <v>392</v>
          </cell>
          <cell r="D206">
            <v>372</v>
          </cell>
          <cell r="E206">
            <v>364</v>
          </cell>
          <cell r="F206">
            <v>364</v>
          </cell>
          <cell r="G206">
            <v>351</v>
          </cell>
          <cell r="H206">
            <v>355</v>
          </cell>
          <cell r="I206">
            <v>410</v>
          </cell>
          <cell r="J206">
            <v>479</v>
          </cell>
          <cell r="K206">
            <v>547</v>
          </cell>
          <cell r="L206">
            <v>576</v>
          </cell>
          <cell r="M206">
            <v>584</v>
          </cell>
          <cell r="N206">
            <v>578</v>
          </cell>
          <cell r="O206">
            <v>576</v>
          </cell>
          <cell r="P206">
            <v>553</v>
          </cell>
          <cell r="Q206">
            <v>539</v>
          </cell>
          <cell r="R206">
            <v>528</v>
          </cell>
          <cell r="S206">
            <v>524</v>
          </cell>
          <cell r="T206">
            <v>535</v>
          </cell>
          <cell r="U206">
            <v>558</v>
          </cell>
          <cell r="V206">
            <v>575</v>
          </cell>
          <cell r="W206">
            <v>578</v>
          </cell>
          <cell r="X206">
            <v>519</v>
          </cell>
          <cell r="Y206">
            <v>458</v>
          </cell>
        </row>
        <row r="207">
          <cell r="B207">
            <v>409</v>
          </cell>
          <cell r="C207">
            <v>381</v>
          </cell>
          <cell r="D207">
            <v>373</v>
          </cell>
          <cell r="E207">
            <v>350</v>
          </cell>
          <cell r="F207">
            <v>366</v>
          </cell>
          <cell r="G207">
            <v>375</v>
          </cell>
          <cell r="H207">
            <v>397</v>
          </cell>
          <cell r="I207">
            <v>481</v>
          </cell>
          <cell r="J207">
            <v>541</v>
          </cell>
          <cell r="K207">
            <v>583</v>
          </cell>
          <cell r="L207">
            <v>606</v>
          </cell>
          <cell r="M207">
            <v>608</v>
          </cell>
          <cell r="N207">
            <v>629</v>
          </cell>
          <cell r="O207">
            <v>610</v>
          </cell>
          <cell r="P207">
            <v>610</v>
          </cell>
          <cell r="Q207">
            <v>633</v>
          </cell>
          <cell r="R207">
            <v>592</v>
          </cell>
          <cell r="S207">
            <v>577</v>
          </cell>
          <cell r="T207">
            <v>570</v>
          </cell>
          <cell r="U207">
            <v>579</v>
          </cell>
          <cell r="V207">
            <v>619</v>
          </cell>
          <cell r="W207">
            <v>604</v>
          </cell>
          <cell r="X207">
            <v>547</v>
          </cell>
          <cell r="Y207">
            <v>491</v>
          </cell>
        </row>
        <row r="208">
          <cell r="B208">
            <v>424</v>
          </cell>
          <cell r="C208">
            <v>394</v>
          </cell>
          <cell r="D208">
            <v>373</v>
          </cell>
          <cell r="E208">
            <v>367</v>
          </cell>
          <cell r="F208">
            <v>367</v>
          </cell>
          <cell r="G208">
            <v>369</v>
          </cell>
          <cell r="H208">
            <v>397</v>
          </cell>
          <cell r="I208">
            <v>487</v>
          </cell>
          <cell r="J208">
            <v>552</v>
          </cell>
          <cell r="K208">
            <v>574</v>
          </cell>
          <cell r="L208">
            <v>588</v>
          </cell>
          <cell r="M208">
            <v>602</v>
          </cell>
          <cell r="N208">
            <v>603</v>
          </cell>
          <cell r="O208">
            <v>609</v>
          </cell>
          <cell r="P208">
            <v>635</v>
          </cell>
          <cell r="Q208">
            <v>628</v>
          </cell>
          <cell r="R208">
            <v>590</v>
          </cell>
          <cell r="S208">
            <v>570</v>
          </cell>
          <cell r="T208">
            <v>547</v>
          </cell>
          <cell r="U208">
            <v>557</v>
          </cell>
          <cell r="V208">
            <v>606</v>
          </cell>
          <cell r="W208">
            <v>619</v>
          </cell>
          <cell r="X208">
            <v>554</v>
          </cell>
          <cell r="Y208">
            <v>523</v>
          </cell>
        </row>
        <row r="209">
          <cell r="B209">
            <v>420</v>
          </cell>
          <cell r="C209">
            <v>383</v>
          </cell>
          <cell r="D209">
            <v>385</v>
          </cell>
          <cell r="E209">
            <v>372</v>
          </cell>
          <cell r="F209">
            <v>381</v>
          </cell>
          <cell r="G209">
            <v>361</v>
          </cell>
          <cell r="H209">
            <v>400</v>
          </cell>
          <cell r="I209">
            <v>476</v>
          </cell>
          <cell r="J209">
            <v>545</v>
          </cell>
          <cell r="K209">
            <v>582</v>
          </cell>
          <cell r="L209">
            <v>591</v>
          </cell>
          <cell r="M209">
            <v>583</v>
          </cell>
          <cell r="N209">
            <v>592</v>
          </cell>
          <cell r="O209">
            <v>599</v>
          </cell>
          <cell r="P209">
            <v>620</v>
          </cell>
          <cell r="Q209">
            <v>645</v>
          </cell>
          <cell r="R209">
            <v>603</v>
          </cell>
          <cell r="S209">
            <v>582</v>
          </cell>
          <cell r="T209">
            <v>561</v>
          </cell>
          <cell r="U209">
            <v>550</v>
          </cell>
          <cell r="V209">
            <v>612</v>
          </cell>
          <cell r="W209">
            <v>617</v>
          </cell>
          <cell r="X209">
            <v>569</v>
          </cell>
          <cell r="Y209">
            <v>508</v>
          </cell>
        </row>
        <row r="210">
          <cell r="B210">
            <v>424</v>
          </cell>
          <cell r="C210">
            <v>409</v>
          </cell>
          <cell r="D210">
            <v>389</v>
          </cell>
          <cell r="E210">
            <v>350</v>
          </cell>
          <cell r="F210">
            <v>350</v>
          </cell>
          <cell r="G210">
            <v>397</v>
          </cell>
          <cell r="H210">
            <v>393</v>
          </cell>
          <cell r="I210">
            <v>481</v>
          </cell>
          <cell r="J210">
            <v>550</v>
          </cell>
          <cell r="K210">
            <v>582</v>
          </cell>
          <cell r="L210">
            <v>598</v>
          </cell>
          <cell r="M210">
            <v>605</v>
          </cell>
          <cell r="N210">
            <v>615</v>
          </cell>
          <cell r="O210">
            <v>611</v>
          </cell>
          <cell r="P210">
            <v>644</v>
          </cell>
          <cell r="Q210">
            <v>644</v>
          </cell>
          <cell r="R210">
            <v>586</v>
          </cell>
          <cell r="S210">
            <v>557</v>
          </cell>
          <cell r="T210">
            <v>542</v>
          </cell>
          <cell r="U210">
            <v>548</v>
          </cell>
          <cell r="V210">
            <v>598</v>
          </cell>
          <cell r="W210">
            <v>619</v>
          </cell>
          <cell r="X210">
            <v>568</v>
          </cell>
          <cell r="Y210">
            <v>491</v>
          </cell>
        </row>
        <row r="211">
          <cell r="B211">
            <v>434</v>
          </cell>
          <cell r="C211">
            <v>401</v>
          </cell>
          <cell r="D211">
            <v>377</v>
          </cell>
          <cell r="E211">
            <v>369</v>
          </cell>
          <cell r="F211">
            <v>366</v>
          </cell>
          <cell r="G211">
            <v>374</v>
          </cell>
          <cell r="H211">
            <v>407</v>
          </cell>
          <cell r="I211">
            <v>490</v>
          </cell>
          <cell r="J211">
            <v>527</v>
          </cell>
          <cell r="K211">
            <v>580</v>
          </cell>
          <cell r="L211">
            <v>612</v>
          </cell>
          <cell r="M211">
            <v>595</v>
          </cell>
          <cell r="N211">
            <v>609</v>
          </cell>
          <cell r="O211">
            <v>605</v>
          </cell>
          <cell r="P211">
            <v>635</v>
          </cell>
          <cell r="Q211">
            <v>606</v>
          </cell>
          <cell r="R211">
            <v>605</v>
          </cell>
          <cell r="S211">
            <v>583</v>
          </cell>
          <cell r="T211">
            <v>558</v>
          </cell>
          <cell r="U211">
            <v>581</v>
          </cell>
          <cell r="V211">
            <v>613</v>
          </cell>
          <cell r="W211">
            <v>577</v>
          </cell>
          <cell r="X211">
            <v>517</v>
          </cell>
          <cell r="Y211">
            <v>494</v>
          </cell>
        </row>
        <row r="212">
          <cell r="B212">
            <v>430</v>
          </cell>
          <cell r="C212">
            <v>380</v>
          </cell>
          <cell r="D212">
            <v>371</v>
          </cell>
          <cell r="E212">
            <v>361</v>
          </cell>
          <cell r="F212">
            <v>362</v>
          </cell>
          <cell r="G212">
            <v>373</v>
          </cell>
          <cell r="H212">
            <v>382</v>
          </cell>
          <cell r="I212">
            <v>456</v>
          </cell>
          <cell r="J212">
            <v>536</v>
          </cell>
          <cell r="K212">
            <v>594</v>
          </cell>
          <cell r="L212">
            <v>605</v>
          </cell>
          <cell r="M212">
            <v>604</v>
          </cell>
          <cell r="N212">
            <v>606</v>
          </cell>
          <cell r="O212">
            <v>602</v>
          </cell>
          <cell r="P212">
            <v>620</v>
          </cell>
          <cell r="Q212">
            <v>603</v>
          </cell>
          <cell r="R212">
            <v>576</v>
          </cell>
          <cell r="S212">
            <v>561</v>
          </cell>
          <cell r="T212">
            <v>549</v>
          </cell>
          <cell r="U212">
            <v>537</v>
          </cell>
          <cell r="V212">
            <v>590</v>
          </cell>
          <cell r="W212">
            <v>610</v>
          </cell>
          <cell r="X212">
            <v>526</v>
          </cell>
          <cell r="Y212">
            <v>480</v>
          </cell>
        </row>
        <row r="213">
          <cell r="B213">
            <v>452</v>
          </cell>
          <cell r="C213">
            <v>404</v>
          </cell>
          <cell r="D213">
            <v>382</v>
          </cell>
          <cell r="E213">
            <v>362</v>
          </cell>
          <cell r="F213">
            <v>358</v>
          </cell>
          <cell r="G213">
            <v>360</v>
          </cell>
          <cell r="H213">
            <v>371</v>
          </cell>
          <cell r="I213">
            <v>432</v>
          </cell>
          <cell r="J213">
            <v>517</v>
          </cell>
          <cell r="K213">
            <v>593</v>
          </cell>
          <cell r="L213">
            <v>608</v>
          </cell>
          <cell r="M213">
            <v>616</v>
          </cell>
          <cell r="N213">
            <v>608</v>
          </cell>
          <cell r="O213">
            <v>606</v>
          </cell>
          <cell r="P213">
            <v>588</v>
          </cell>
          <cell r="Q213">
            <v>593</v>
          </cell>
          <cell r="R213">
            <v>569</v>
          </cell>
          <cell r="S213">
            <v>576</v>
          </cell>
          <cell r="T213">
            <v>574</v>
          </cell>
          <cell r="U213">
            <v>617</v>
          </cell>
          <cell r="V213">
            <v>659</v>
          </cell>
          <cell r="W213">
            <v>652</v>
          </cell>
          <cell r="X213">
            <v>570</v>
          </cell>
          <cell r="Y213">
            <v>491</v>
          </cell>
        </row>
        <row r="214">
          <cell r="B214">
            <v>435</v>
          </cell>
          <cell r="C214">
            <v>394</v>
          </cell>
          <cell r="D214">
            <v>425</v>
          </cell>
          <cell r="E214">
            <v>416</v>
          </cell>
          <cell r="F214">
            <v>370</v>
          </cell>
          <cell r="G214">
            <v>362</v>
          </cell>
          <cell r="H214">
            <v>372</v>
          </cell>
          <cell r="I214">
            <v>436</v>
          </cell>
          <cell r="J214">
            <v>493</v>
          </cell>
          <cell r="K214">
            <v>549</v>
          </cell>
          <cell r="L214">
            <v>564</v>
          </cell>
          <cell r="M214">
            <v>589</v>
          </cell>
          <cell r="N214">
            <v>585</v>
          </cell>
          <cell r="O214">
            <v>609</v>
          </cell>
          <cell r="P214">
            <v>620</v>
          </cell>
          <cell r="Q214">
            <v>607</v>
          </cell>
          <cell r="R214">
            <v>592</v>
          </cell>
          <cell r="S214">
            <v>584</v>
          </cell>
          <cell r="T214">
            <v>599</v>
          </cell>
          <cell r="U214">
            <v>652</v>
          </cell>
          <cell r="V214">
            <v>646</v>
          </cell>
          <cell r="W214">
            <v>614</v>
          </cell>
          <cell r="X214">
            <v>545</v>
          </cell>
          <cell r="Y214">
            <v>492</v>
          </cell>
        </row>
        <row r="215">
          <cell r="B215">
            <v>431</v>
          </cell>
          <cell r="C215">
            <v>401</v>
          </cell>
          <cell r="D215">
            <v>405</v>
          </cell>
          <cell r="E215">
            <v>413</v>
          </cell>
          <cell r="F215">
            <v>371</v>
          </cell>
          <cell r="G215">
            <v>374</v>
          </cell>
          <cell r="H215">
            <v>384</v>
          </cell>
          <cell r="I215">
            <v>455</v>
          </cell>
          <cell r="J215">
            <v>507</v>
          </cell>
          <cell r="K215">
            <v>556</v>
          </cell>
          <cell r="L215">
            <v>567</v>
          </cell>
          <cell r="M215">
            <v>572</v>
          </cell>
          <cell r="N215">
            <v>573</v>
          </cell>
          <cell r="O215">
            <v>592</v>
          </cell>
          <cell r="P215">
            <v>619</v>
          </cell>
          <cell r="Q215">
            <v>615</v>
          </cell>
          <cell r="R215">
            <v>597</v>
          </cell>
          <cell r="S215">
            <v>592</v>
          </cell>
          <cell r="T215">
            <v>596</v>
          </cell>
          <cell r="U215">
            <v>632</v>
          </cell>
          <cell r="V215">
            <v>641</v>
          </cell>
          <cell r="W215">
            <v>634</v>
          </cell>
          <cell r="X215">
            <v>546</v>
          </cell>
          <cell r="Y215">
            <v>512</v>
          </cell>
        </row>
        <row r="216">
          <cell r="B216">
            <v>434</v>
          </cell>
          <cell r="C216">
            <v>398</v>
          </cell>
          <cell r="D216">
            <v>406</v>
          </cell>
          <cell r="E216">
            <v>412</v>
          </cell>
          <cell r="F216">
            <v>376</v>
          </cell>
          <cell r="G216">
            <v>367</v>
          </cell>
          <cell r="H216">
            <v>392</v>
          </cell>
          <cell r="I216">
            <v>472</v>
          </cell>
          <cell r="J216">
            <v>527</v>
          </cell>
          <cell r="K216">
            <v>564</v>
          </cell>
          <cell r="L216">
            <v>576</v>
          </cell>
          <cell r="M216">
            <v>583</v>
          </cell>
          <cell r="N216">
            <v>599</v>
          </cell>
          <cell r="O216">
            <v>600</v>
          </cell>
          <cell r="P216">
            <v>644</v>
          </cell>
          <cell r="Q216">
            <v>646</v>
          </cell>
          <cell r="R216">
            <v>617</v>
          </cell>
          <cell r="S216">
            <v>596</v>
          </cell>
          <cell r="T216">
            <v>608</v>
          </cell>
          <cell r="U216">
            <v>649</v>
          </cell>
          <cell r="V216">
            <v>651</v>
          </cell>
          <cell r="W216">
            <v>648</v>
          </cell>
          <cell r="X216">
            <v>537</v>
          </cell>
          <cell r="Y216">
            <v>521</v>
          </cell>
        </row>
        <row r="217">
          <cell r="B217">
            <v>461</v>
          </cell>
          <cell r="C217">
            <v>420</v>
          </cell>
          <cell r="D217">
            <v>427</v>
          </cell>
          <cell r="E217">
            <v>408</v>
          </cell>
          <cell r="F217">
            <v>387</v>
          </cell>
          <cell r="G217">
            <v>372</v>
          </cell>
          <cell r="H217">
            <v>377</v>
          </cell>
          <cell r="I217">
            <v>467</v>
          </cell>
          <cell r="J217">
            <v>529</v>
          </cell>
          <cell r="K217">
            <v>559</v>
          </cell>
          <cell r="L217">
            <v>595</v>
          </cell>
          <cell r="M217">
            <v>597</v>
          </cell>
          <cell r="N217">
            <v>606</v>
          </cell>
          <cell r="O217">
            <v>590</v>
          </cell>
          <cell r="P217">
            <v>628</v>
          </cell>
          <cell r="Q217">
            <v>614</v>
          </cell>
          <cell r="R217">
            <v>610</v>
          </cell>
          <cell r="S217">
            <v>590</v>
          </cell>
          <cell r="T217">
            <v>604</v>
          </cell>
          <cell r="U217">
            <v>646</v>
          </cell>
          <cell r="V217">
            <v>644</v>
          </cell>
          <cell r="W217">
            <v>615</v>
          </cell>
          <cell r="X217">
            <v>560</v>
          </cell>
          <cell r="Y217">
            <v>508</v>
          </cell>
        </row>
        <row r="218">
          <cell r="B218">
            <v>453</v>
          </cell>
          <cell r="C218">
            <v>398</v>
          </cell>
          <cell r="D218">
            <v>417</v>
          </cell>
          <cell r="E218">
            <v>421</v>
          </cell>
          <cell r="F218">
            <v>375</v>
          </cell>
          <cell r="G218">
            <v>358</v>
          </cell>
          <cell r="H218">
            <v>392</v>
          </cell>
          <cell r="I218">
            <v>464</v>
          </cell>
          <cell r="J218">
            <v>518</v>
          </cell>
          <cell r="K218">
            <v>544</v>
          </cell>
          <cell r="L218">
            <v>568</v>
          </cell>
          <cell r="M218">
            <v>569</v>
          </cell>
          <cell r="N218">
            <v>577</v>
          </cell>
          <cell r="O218">
            <v>589</v>
          </cell>
          <cell r="P218">
            <v>612</v>
          </cell>
          <cell r="Q218">
            <v>606</v>
          </cell>
          <cell r="R218">
            <v>597</v>
          </cell>
          <cell r="S218">
            <v>576</v>
          </cell>
          <cell r="T218">
            <v>588</v>
          </cell>
          <cell r="U218">
            <v>630</v>
          </cell>
          <cell r="V218">
            <v>636</v>
          </cell>
          <cell r="W218">
            <v>617</v>
          </cell>
          <cell r="X218">
            <v>547</v>
          </cell>
          <cell r="Y218">
            <v>500</v>
          </cell>
        </row>
        <row r="219">
          <cell r="B219">
            <v>459</v>
          </cell>
          <cell r="C219">
            <v>413</v>
          </cell>
          <cell r="D219">
            <v>418</v>
          </cell>
          <cell r="E219">
            <v>412</v>
          </cell>
          <cell r="F219">
            <v>368</v>
          </cell>
          <cell r="G219">
            <v>363</v>
          </cell>
          <cell r="H219">
            <v>362</v>
          </cell>
          <cell r="I219">
            <v>425</v>
          </cell>
          <cell r="J219">
            <v>487</v>
          </cell>
          <cell r="K219">
            <v>547</v>
          </cell>
          <cell r="L219">
            <v>566</v>
          </cell>
          <cell r="M219">
            <v>595</v>
          </cell>
          <cell r="N219">
            <v>590</v>
          </cell>
          <cell r="O219">
            <v>597</v>
          </cell>
          <cell r="P219">
            <v>634</v>
          </cell>
          <cell r="Q219">
            <v>629</v>
          </cell>
          <cell r="R219">
            <v>609</v>
          </cell>
          <cell r="S219">
            <v>588</v>
          </cell>
          <cell r="T219">
            <v>610</v>
          </cell>
          <cell r="U219">
            <v>627</v>
          </cell>
          <cell r="V219">
            <v>636</v>
          </cell>
          <cell r="W219">
            <v>612</v>
          </cell>
          <cell r="X219">
            <v>551</v>
          </cell>
          <cell r="Y219">
            <v>517</v>
          </cell>
        </row>
        <row r="220">
          <cell r="B220">
            <v>444</v>
          </cell>
          <cell r="C220">
            <v>412</v>
          </cell>
          <cell r="D220">
            <v>418</v>
          </cell>
          <cell r="E220">
            <v>401</v>
          </cell>
          <cell r="F220">
            <v>374</v>
          </cell>
          <cell r="G220">
            <v>366</v>
          </cell>
          <cell r="H220">
            <v>348</v>
          </cell>
          <cell r="I220">
            <v>410</v>
          </cell>
          <cell r="J220">
            <v>479</v>
          </cell>
          <cell r="K220">
            <v>548</v>
          </cell>
          <cell r="L220">
            <v>580</v>
          </cell>
          <cell r="M220">
            <v>588</v>
          </cell>
          <cell r="N220">
            <v>606</v>
          </cell>
          <cell r="O220">
            <v>598</v>
          </cell>
          <cell r="P220">
            <v>575</v>
          </cell>
          <cell r="Q220">
            <v>578</v>
          </cell>
          <cell r="R220">
            <v>575</v>
          </cell>
          <cell r="S220">
            <v>583</v>
          </cell>
          <cell r="T220">
            <v>601</v>
          </cell>
          <cell r="U220">
            <v>634</v>
          </cell>
          <cell r="V220">
            <v>645</v>
          </cell>
          <cell r="W220">
            <v>627</v>
          </cell>
          <cell r="X220">
            <v>559</v>
          </cell>
          <cell r="Y220">
            <v>512</v>
          </cell>
        </row>
        <row r="221">
          <cell r="B221">
            <v>422</v>
          </cell>
          <cell r="C221">
            <v>393</v>
          </cell>
          <cell r="D221">
            <v>380</v>
          </cell>
          <cell r="E221">
            <v>400</v>
          </cell>
          <cell r="F221">
            <v>377</v>
          </cell>
          <cell r="G221">
            <v>371</v>
          </cell>
          <cell r="H221">
            <v>393</v>
          </cell>
          <cell r="I221">
            <v>477</v>
          </cell>
          <cell r="J221">
            <v>541</v>
          </cell>
          <cell r="K221">
            <v>579</v>
          </cell>
          <cell r="L221">
            <v>608</v>
          </cell>
          <cell r="M221">
            <v>616</v>
          </cell>
          <cell r="N221">
            <v>637</v>
          </cell>
          <cell r="O221">
            <v>645</v>
          </cell>
          <cell r="P221">
            <v>632</v>
          </cell>
          <cell r="Q221">
            <v>641</v>
          </cell>
          <cell r="R221">
            <v>629</v>
          </cell>
          <cell r="S221">
            <v>604</v>
          </cell>
          <cell r="T221">
            <v>615</v>
          </cell>
          <cell r="U221">
            <v>655</v>
          </cell>
          <cell r="V221">
            <v>647</v>
          </cell>
          <cell r="W221">
            <v>620</v>
          </cell>
          <cell r="X221">
            <v>568</v>
          </cell>
          <cell r="Y221">
            <v>520</v>
          </cell>
        </row>
        <row r="222">
          <cell r="B222">
            <v>465</v>
          </cell>
          <cell r="C222">
            <v>426</v>
          </cell>
          <cell r="D222">
            <v>436</v>
          </cell>
          <cell r="E222">
            <v>422</v>
          </cell>
          <cell r="F222">
            <v>392</v>
          </cell>
          <cell r="G222">
            <v>398</v>
          </cell>
          <cell r="H222">
            <v>381</v>
          </cell>
          <cell r="I222">
            <v>488</v>
          </cell>
          <cell r="J222">
            <v>508</v>
          </cell>
          <cell r="K222">
            <v>516</v>
          </cell>
          <cell r="L222">
            <v>536</v>
          </cell>
          <cell r="M222">
            <v>559</v>
          </cell>
          <cell r="N222">
            <v>560</v>
          </cell>
          <cell r="O222">
            <v>588</v>
          </cell>
          <cell r="P222">
            <v>593</v>
          </cell>
          <cell r="Q222">
            <v>600</v>
          </cell>
          <cell r="R222">
            <v>569</v>
          </cell>
          <cell r="S222">
            <v>560</v>
          </cell>
          <cell r="T222">
            <v>597</v>
          </cell>
          <cell r="U222">
            <v>639</v>
          </cell>
          <cell r="V222">
            <v>618</v>
          </cell>
          <cell r="W222">
            <v>588</v>
          </cell>
          <cell r="X222">
            <v>526</v>
          </cell>
          <cell r="Y222">
            <v>483</v>
          </cell>
        </row>
        <row r="223">
          <cell r="B223">
            <v>434</v>
          </cell>
          <cell r="C223">
            <v>397</v>
          </cell>
          <cell r="D223">
            <v>388</v>
          </cell>
          <cell r="E223">
            <v>411</v>
          </cell>
          <cell r="F223">
            <v>380</v>
          </cell>
          <cell r="G223">
            <v>368</v>
          </cell>
          <cell r="H223">
            <v>380</v>
          </cell>
          <cell r="I223">
            <v>439</v>
          </cell>
          <cell r="J223">
            <v>485</v>
          </cell>
          <cell r="K223">
            <v>536</v>
          </cell>
          <cell r="L223">
            <v>551</v>
          </cell>
          <cell r="M223">
            <v>564</v>
          </cell>
          <cell r="N223">
            <v>559</v>
          </cell>
          <cell r="O223">
            <v>564</v>
          </cell>
          <cell r="P223">
            <v>600</v>
          </cell>
          <cell r="Q223">
            <v>601</v>
          </cell>
          <cell r="R223">
            <v>587</v>
          </cell>
          <cell r="S223">
            <v>571</v>
          </cell>
          <cell r="T223">
            <v>572</v>
          </cell>
          <cell r="U223">
            <v>619</v>
          </cell>
          <cell r="V223">
            <v>634</v>
          </cell>
          <cell r="W223">
            <v>582</v>
          </cell>
          <cell r="X223">
            <v>541</v>
          </cell>
          <cell r="Y223">
            <v>496</v>
          </cell>
        </row>
        <row r="224">
          <cell r="B224">
            <v>440</v>
          </cell>
          <cell r="C224">
            <v>399</v>
          </cell>
          <cell r="D224">
            <v>392</v>
          </cell>
          <cell r="E224">
            <v>407</v>
          </cell>
          <cell r="F224">
            <v>379</v>
          </cell>
          <cell r="G224">
            <v>363</v>
          </cell>
          <cell r="H224">
            <v>378</v>
          </cell>
          <cell r="I224">
            <v>451</v>
          </cell>
          <cell r="J224">
            <v>517</v>
          </cell>
          <cell r="K224">
            <v>551</v>
          </cell>
          <cell r="L224">
            <v>575</v>
          </cell>
          <cell r="M224">
            <v>568</v>
          </cell>
          <cell r="N224">
            <v>585</v>
          </cell>
          <cell r="O224">
            <v>582</v>
          </cell>
          <cell r="P224">
            <v>607</v>
          </cell>
          <cell r="Q224">
            <v>621</v>
          </cell>
          <cell r="R224">
            <v>599</v>
          </cell>
          <cell r="S224">
            <v>580</v>
          </cell>
          <cell r="T224">
            <v>592</v>
          </cell>
          <cell r="U224">
            <v>624</v>
          </cell>
          <cell r="V224">
            <v>638</v>
          </cell>
          <cell r="W224">
            <v>621</v>
          </cell>
          <cell r="X224">
            <v>554</v>
          </cell>
          <cell r="Y224">
            <v>494</v>
          </cell>
        </row>
        <row r="225">
          <cell r="B225">
            <v>436</v>
          </cell>
          <cell r="C225">
            <v>400</v>
          </cell>
          <cell r="D225">
            <v>408</v>
          </cell>
          <cell r="E225">
            <v>416</v>
          </cell>
          <cell r="F225">
            <v>383</v>
          </cell>
          <cell r="G225">
            <v>374</v>
          </cell>
          <cell r="H225">
            <v>380</v>
          </cell>
          <cell r="I225">
            <v>449</v>
          </cell>
          <cell r="J225">
            <v>526</v>
          </cell>
          <cell r="K225">
            <v>553</v>
          </cell>
          <cell r="L225">
            <v>570</v>
          </cell>
          <cell r="M225">
            <v>579</v>
          </cell>
          <cell r="N225">
            <v>592</v>
          </cell>
          <cell r="O225">
            <v>584</v>
          </cell>
          <cell r="P225">
            <v>627</v>
          </cell>
          <cell r="Q225">
            <v>628</v>
          </cell>
          <cell r="R225">
            <v>603</v>
          </cell>
          <cell r="S225">
            <v>591</v>
          </cell>
          <cell r="T225">
            <v>603</v>
          </cell>
          <cell r="U225">
            <v>640</v>
          </cell>
          <cell r="V225">
            <v>643</v>
          </cell>
          <cell r="W225">
            <v>610</v>
          </cell>
          <cell r="X225">
            <v>538</v>
          </cell>
          <cell r="Y225">
            <v>500</v>
          </cell>
        </row>
        <row r="226">
          <cell r="B226">
            <v>449</v>
          </cell>
          <cell r="C226">
            <v>409</v>
          </cell>
          <cell r="D226">
            <v>384</v>
          </cell>
          <cell r="E226">
            <v>409</v>
          </cell>
          <cell r="F226">
            <v>387</v>
          </cell>
          <cell r="G226">
            <v>360</v>
          </cell>
          <cell r="H226">
            <v>376</v>
          </cell>
          <cell r="I226">
            <v>451</v>
          </cell>
          <cell r="J226">
            <v>517</v>
          </cell>
          <cell r="K226">
            <v>554</v>
          </cell>
          <cell r="L226">
            <v>571</v>
          </cell>
          <cell r="M226">
            <v>579</v>
          </cell>
          <cell r="N226">
            <v>587</v>
          </cell>
          <cell r="O226">
            <v>587</v>
          </cell>
          <cell r="P226">
            <v>625</v>
          </cell>
          <cell r="Q226">
            <v>627</v>
          </cell>
          <cell r="R226">
            <v>616</v>
          </cell>
          <cell r="S226">
            <v>590</v>
          </cell>
          <cell r="T226">
            <v>595</v>
          </cell>
          <cell r="U226">
            <v>626</v>
          </cell>
          <cell r="V226">
            <v>629</v>
          </cell>
          <cell r="W226">
            <v>613</v>
          </cell>
          <cell r="X226">
            <v>542</v>
          </cell>
          <cell r="Y226">
            <v>510</v>
          </cell>
        </row>
        <row r="227">
          <cell r="B227">
            <v>438</v>
          </cell>
          <cell r="C227">
            <v>406</v>
          </cell>
          <cell r="D227">
            <v>392</v>
          </cell>
          <cell r="E227">
            <v>429</v>
          </cell>
          <cell r="F227">
            <v>369</v>
          </cell>
          <cell r="G227">
            <v>345</v>
          </cell>
          <cell r="H227">
            <v>345</v>
          </cell>
          <cell r="I227">
            <v>414</v>
          </cell>
          <cell r="J227">
            <v>486</v>
          </cell>
          <cell r="K227">
            <v>543</v>
          </cell>
          <cell r="L227">
            <v>585</v>
          </cell>
          <cell r="M227">
            <v>587</v>
          </cell>
          <cell r="N227">
            <v>597</v>
          </cell>
          <cell r="O227">
            <v>585</v>
          </cell>
          <cell r="P227">
            <v>586</v>
          </cell>
          <cell r="Q227">
            <v>578</v>
          </cell>
          <cell r="R227">
            <v>576</v>
          </cell>
          <cell r="S227">
            <v>563</v>
          </cell>
          <cell r="T227">
            <v>588</v>
          </cell>
          <cell r="U227">
            <v>631</v>
          </cell>
          <cell r="V227">
            <v>630</v>
          </cell>
          <cell r="W227">
            <v>624</v>
          </cell>
          <cell r="X227">
            <v>553</v>
          </cell>
          <cell r="Y227">
            <v>489</v>
          </cell>
        </row>
        <row r="228">
          <cell r="B228">
            <v>431</v>
          </cell>
          <cell r="C228">
            <v>392</v>
          </cell>
          <cell r="D228">
            <v>383</v>
          </cell>
          <cell r="E228">
            <v>396</v>
          </cell>
          <cell r="F228">
            <v>369</v>
          </cell>
          <cell r="G228">
            <v>361</v>
          </cell>
          <cell r="H228">
            <v>380</v>
          </cell>
          <cell r="I228">
            <v>465</v>
          </cell>
          <cell r="J228">
            <v>520</v>
          </cell>
          <cell r="K228">
            <v>569</v>
          </cell>
          <cell r="L228">
            <v>576</v>
          </cell>
          <cell r="M228">
            <v>590</v>
          </cell>
          <cell r="N228">
            <v>605</v>
          </cell>
          <cell r="O228">
            <v>617</v>
          </cell>
          <cell r="P228">
            <v>647</v>
          </cell>
          <cell r="Q228">
            <v>631</v>
          </cell>
          <cell r="R228">
            <v>622</v>
          </cell>
          <cell r="S228">
            <v>599</v>
          </cell>
          <cell r="T228">
            <v>599</v>
          </cell>
          <cell r="U228">
            <v>637</v>
          </cell>
          <cell r="V228">
            <v>651</v>
          </cell>
          <cell r="W228">
            <v>604</v>
          </cell>
          <cell r="X228">
            <v>553</v>
          </cell>
          <cell r="Y228">
            <v>492</v>
          </cell>
        </row>
        <row r="229">
          <cell r="B229">
            <v>438</v>
          </cell>
          <cell r="C229">
            <v>406</v>
          </cell>
          <cell r="D229">
            <v>412</v>
          </cell>
          <cell r="E229">
            <v>411</v>
          </cell>
          <cell r="F229">
            <v>373</v>
          </cell>
          <cell r="G229">
            <v>388</v>
          </cell>
          <cell r="H229">
            <v>394</v>
          </cell>
          <cell r="I229">
            <v>481</v>
          </cell>
          <cell r="J229">
            <v>500</v>
          </cell>
          <cell r="K229">
            <v>585</v>
          </cell>
          <cell r="L229">
            <v>563</v>
          </cell>
          <cell r="M229">
            <v>592</v>
          </cell>
          <cell r="N229">
            <v>595</v>
          </cell>
          <cell r="O229">
            <v>597</v>
          </cell>
          <cell r="P229">
            <v>632</v>
          </cell>
          <cell r="Q229">
            <v>619</v>
          </cell>
          <cell r="R229">
            <v>616</v>
          </cell>
          <cell r="S229">
            <v>599</v>
          </cell>
          <cell r="T229">
            <v>617</v>
          </cell>
          <cell r="U229">
            <v>660</v>
          </cell>
          <cell r="V229">
            <v>651</v>
          </cell>
          <cell r="W229">
            <v>627</v>
          </cell>
          <cell r="X229">
            <v>553</v>
          </cell>
          <cell r="Y229">
            <v>500</v>
          </cell>
        </row>
        <row r="230">
          <cell r="B230">
            <v>453</v>
          </cell>
          <cell r="C230">
            <v>415</v>
          </cell>
          <cell r="D230">
            <v>414</v>
          </cell>
          <cell r="E230">
            <v>425</v>
          </cell>
          <cell r="F230">
            <v>408</v>
          </cell>
          <cell r="G230">
            <v>386</v>
          </cell>
          <cell r="H230">
            <v>414</v>
          </cell>
          <cell r="I230">
            <v>472</v>
          </cell>
          <cell r="J230">
            <v>525</v>
          </cell>
          <cell r="K230">
            <v>552</v>
          </cell>
          <cell r="L230">
            <v>564</v>
          </cell>
          <cell r="M230">
            <v>577</v>
          </cell>
          <cell r="N230">
            <v>598</v>
          </cell>
          <cell r="O230">
            <v>600</v>
          </cell>
          <cell r="P230">
            <v>629</v>
          </cell>
          <cell r="Q230">
            <v>622</v>
          </cell>
          <cell r="R230">
            <v>615</v>
          </cell>
          <cell r="S230">
            <v>590</v>
          </cell>
          <cell r="T230">
            <v>606</v>
          </cell>
          <cell r="U230">
            <v>638</v>
          </cell>
          <cell r="V230">
            <v>651</v>
          </cell>
          <cell r="W230">
            <v>627</v>
          </cell>
          <cell r="X230">
            <v>557</v>
          </cell>
          <cell r="Y230">
            <v>509</v>
          </cell>
        </row>
        <row r="231">
          <cell r="B231">
            <v>473</v>
          </cell>
          <cell r="C231">
            <v>414</v>
          </cell>
          <cell r="D231">
            <v>404</v>
          </cell>
          <cell r="E231">
            <v>439</v>
          </cell>
          <cell r="F231">
            <v>396</v>
          </cell>
          <cell r="G231">
            <v>390</v>
          </cell>
          <cell r="H231">
            <v>408</v>
          </cell>
          <cell r="I231">
            <v>479</v>
          </cell>
          <cell r="J231">
            <v>538</v>
          </cell>
          <cell r="K231">
            <v>553</v>
          </cell>
          <cell r="L231">
            <v>575</v>
          </cell>
          <cell r="M231">
            <v>607</v>
          </cell>
          <cell r="N231">
            <v>602</v>
          </cell>
          <cell r="O231">
            <v>607</v>
          </cell>
          <cell r="P231">
            <v>646</v>
          </cell>
          <cell r="Q231">
            <v>646</v>
          </cell>
          <cell r="R231">
            <v>629</v>
          </cell>
          <cell r="S231">
            <v>602</v>
          </cell>
          <cell r="T231">
            <v>619</v>
          </cell>
          <cell r="U231">
            <v>634</v>
          </cell>
          <cell r="V231">
            <v>658</v>
          </cell>
          <cell r="W231">
            <v>628</v>
          </cell>
          <cell r="X231">
            <v>554</v>
          </cell>
          <cell r="Y231">
            <v>516</v>
          </cell>
        </row>
        <row r="232">
          <cell r="B232">
            <v>451</v>
          </cell>
          <cell r="C232">
            <v>414</v>
          </cell>
          <cell r="D232">
            <v>396</v>
          </cell>
          <cell r="E232">
            <v>414</v>
          </cell>
          <cell r="F232">
            <v>393</v>
          </cell>
          <cell r="G232">
            <v>391</v>
          </cell>
          <cell r="H232">
            <v>397</v>
          </cell>
          <cell r="I232">
            <v>481</v>
          </cell>
          <cell r="J232">
            <v>540</v>
          </cell>
          <cell r="K232">
            <v>568</v>
          </cell>
          <cell r="L232">
            <v>585</v>
          </cell>
          <cell r="M232">
            <v>602</v>
          </cell>
          <cell r="N232">
            <v>621</v>
          </cell>
          <cell r="O232">
            <v>626</v>
          </cell>
          <cell r="P232">
            <v>660</v>
          </cell>
          <cell r="Q232">
            <v>655</v>
          </cell>
          <cell r="R232">
            <v>628</v>
          </cell>
          <cell r="S232">
            <v>604</v>
          </cell>
          <cell r="T232">
            <v>617</v>
          </cell>
          <cell r="U232">
            <v>639</v>
          </cell>
          <cell r="V232">
            <v>652</v>
          </cell>
          <cell r="W232">
            <v>626</v>
          </cell>
          <cell r="X232">
            <v>557</v>
          </cell>
          <cell r="Y232">
            <v>513</v>
          </cell>
        </row>
        <row r="233">
          <cell r="B233">
            <v>476</v>
          </cell>
          <cell r="C233">
            <v>435</v>
          </cell>
          <cell r="D233">
            <v>419</v>
          </cell>
          <cell r="E233">
            <v>431</v>
          </cell>
          <cell r="F233">
            <v>405</v>
          </cell>
          <cell r="G233">
            <v>393</v>
          </cell>
          <cell r="H233">
            <v>388</v>
          </cell>
          <cell r="I233">
            <v>469</v>
          </cell>
          <cell r="J233">
            <v>531</v>
          </cell>
          <cell r="K233">
            <v>576</v>
          </cell>
          <cell r="L233">
            <v>593</v>
          </cell>
          <cell r="M233">
            <v>606</v>
          </cell>
          <cell r="N233">
            <v>625</v>
          </cell>
          <cell r="O233">
            <v>628</v>
          </cell>
          <cell r="P233">
            <v>644</v>
          </cell>
          <cell r="Q233">
            <v>639</v>
          </cell>
          <cell r="R233">
            <v>620</v>
          </cell>
          <cell r="S233">
            <v>592</v>
          </cell>
          <cell r="T233">
            <v>610</v>
          </cell>
          <cell r="U233">
            <v>634</v>
          </cell>
          <cell r="V233">
            <v>648</v>
          </cell>
          <cell r="W233">
            <v>610</v>
          </cell>
          <cell r="X233">
            <v>543</v>
          </cell>
          <cell r="Y233">
            <v>500</v>
          </cell>
        </row>
        <row r="234">
          <cell r="B234">
            <v>460</v>
          </cell>
          <cell r="C234">
            <v>427</v>
          </cell>
          <cell r="D234">
            <v>397</v>
          </cell>
          <cell r="E234">
            <v>425</v>
          </cell>
          <cell r="F234">
            <v>400</v>
          </cell>
          <cell r="G234">
            <v>375</v>
          </cell>
          <cell r="H234">
            <v>366</v>
          </cell>
          <cell r="I234">
            <v>412</v>
          </cell>
          <cell r="J234">
            <v>486</v>
          </cell>
          <cell r="K234">
            <v>539</v>
          </cell>
          <cell r="L234">
            <v>571</v>
          </cell>
          <cell r="M234">
            <v>584</v>
          </cell>
          <cell r="N234">
            <v>596</v>
          </cell>
          <cell r="O234">
            <v>603</v>
          </cell>
          <cell r="P234">
            <v>585</v>
          </cell>
          <cell r="Q234">
            <v>574</v>
          </cell>
          <cell r="R234">
            <v>575</v>
          </cell>
          <cell r="S234">
            <v>585</v>
          </cell>
          <cell r="T234">
            <v>597</v>
          </cell>
          <cell r="U234">
            <v>616</v>
          </cell>
          <cell r="V234">
            <v>637</v>
          </cell>
          <cell r="W234">
            <v>605</v>
          </cell>
          <cell r="X234">
            <v>548</v>
          </cell>
          <cell r="Y234">
            <v>486</v>
          </cell>
        </row>
        <row r="235">
          <cell r="B235">
            <v>432</v>
          </cell>
          <cell r="C235">
            <v>400</v>
          </cell>
          <cell r="D235">
            <v>390</v>
          </cell>
          <cell r="E235">
            <v>403</v>
          </cell>
          <cell r="F235">
            <v>394</v>
          </cell>
          <cell r="G235">
            <v>379</v>
          </cell>
          <cell r="H235">
            <v>396</v>
          </cell>
          <cell r="I235">
            <v>482</v>
          </cell>
          <cell r="J235">
            <v>533</v>
          </cell>
          <cell r="K235">
            <v>576</v>
          </cell>
          <cell r="L235">
            <v>578</v>
          </cell>
          <cell r="M235">
            <v>598</v>
          </cell>
          <cell r="N235">
            <v>612</v>
          </cell>
          <cell r="O235">
            <v>620</v>
          </cell>
          <cell r="P235">
            <v>644</v>
          </cell>
          <cell r="Q235">
            <v>654</v>
          </cell>
          <cell r="R235">
            <v>621</v>
          </cell>
          <cell r="S235">
            <v>612</v>
          </cell>
          <cell r="T235">
            <v>626</v>
          </cell>
          <cell r="U235">
            <v>641</v>
          </cell>
          <cell r="V235">
            <v>654</v>
          </cell>
          <cell r="W235">
            <v>622</v>
          </cell>
          <cell r="X235">
            <v>560</v>
          </cell>
          <cell r="Y235">
            <v>523</v>
          </cell>
        </row>
        <row r="236">
          <cell r="B236">
            <v>457</v>
          </cell>
          <cell r="C236">
            <v>416</v>
          </cell>
          <cell r="D236">
            <v>397</v>
          </cell>
          <cell r="E236">
            <v>429</v>
          </cell>
          <cell r="F236">
            <v>401</v>
          </cell>
          <cell r="G236">
            <v>391</v>
          </cell>
          <cell r="H236">
            <v>412</v>
          </cell>
          <cell r="I236">
            <v>484</v>
          </cell>
          <cell r="J236">
            <v>545</v>
          </cell>
          <cell r="K236">
            <v>585</v>
          </cell>
          <cell r="L236">
            <v>612</v>
          </cell>
          <cell r="M236">
            <v>627</v>
          </cell>
          <cell r="N236">
            <v>634</v>
          </cell>
          <cell r="O236">
            <v>650</v>
          </cell>
          <cell r="P236">
            <v>675</v>
          </cell>
          <cell r="Q236">
            <v>672</v>
          </cell>
          <cell r="R236">
            <v>649</v>
          </cell>
          <cell r="S236">
            <v>631</v>
          </cell>
          <cell r="T236">
            <v>655</v>
          </cell>
          <cell r="U236">
            <v>673</v>
          </cell>
          <cell r="V236">
            <v>688</v>
          </cell>
          <cell r="W236">
            <v>644</v>
          </cell>
          <cell r="X236">
            <v>592</v>
          </cell>
          <cell r="Y236">
            <v>537</v>
          </cell>
        </row>
        <row r="237">
          <cell r="B237">
            <v>469</v>
          </cell>
          <cell r="C237">
            <v>430</v>
          </cell>
          <cell r="D237">
            <v>419</v>
          </cell>
          <cell r="E237">
            <v>432</v>
          </cell>
          <cell r="F237">
            <v>412</v>
          </cell>
          <cell r="G237">
            <v>419</v>
          </cell>
          <cell r="H237">
            <v>422</v>
          </cell>
          <cell r="I237">
            <v>502</v>
          </cell>
          <cell r="J237">
            <v>545</v>
          </cell>
          <cell r="K237">
            <v>604</v>
          </cell>
          <cell r="L237">
            <v>627</v>
          </cell>
          <cell r="M237">
            <v>635</v>
          </cell>
          <cell r="N237">
            <v>638</v>
          </cell>
          <cell r="O237">
            <v>656</v>
          </cell>
          <cell r="P237">
            <v>683</v>
          </cell>
          <cell r="Q237">
            <v>667</v>
          </cell>
          <cell r="R237">
            <v>653</v>
          </cell>
          <cell r="S237">
            <v>624</v>
          </cell>
          <cell r="T237">
            <v>650</v>
          </cell>
          <cell r="U237">
            <v>671</v>
          </cell>
          <cell r="V237">
            <v>669</v>
          </cell>
          <cell r="W237">
            <v>628</v>
          </cell>
          <cell r="X237">
            <v>578</v>
          </cell>
          <cell r="Y237">
            <v>532</v>
          </cell>
        </row>
        <row r="238">
          <cell r="B238">
            <v>473</v>
          </cell>
          <cell r="C238">
            <v>434</v>
          </cell>
          <cell r="D238">
            <v>412</v>
          </cell>
          <cell r="E238">
            <v>445</v>
          </cell>
          <cell r="F238">
            <v>415</v>
          </cell>
          <cell r="G238">
            <v>411</v>
          </cell>
          <cell r="H238">
            <v>423</v>
          </cell>
          <cell r="I238">
            <v>501</v>
          </cell>
          <cell r="J238">
            <v>550</v>
          </cell>
          <cell r="K238">
            <v>592</v>
          </cell>
          <cell r="L238">
            <v>618</v>
          </cell>
          <cell r="M238">
            <v>621</v>
          </cell>
          <cell r="N238">
            <v>646</v>
          </cell>
          <cell r="O238">
            <v>658</v>
          </cell>
          <cell r="P238">
            <v>678</v>
          </cell>
          <cell r="Q238">
            <v>659</v>
          </cell>
          <cell r="R238">
            <v>644</v>
          </cell>
          <cell r="S238">
            <v>638</v>
          </cell>
          <cell r="T238">
            <v>650</v>
          </cell>
          <cell r="U238">
            <v>664</v>
          </cell>
          <cell r="V238">
            <v>670</v>
          </cell>
          <cell r="W238">
            <v>640</v>
          </cell>
          <cell r="X238">
            <v>576</v>
          </cell>
          <cell r="Y238">
            <v>532</v>
          </cell>
        </row>
        <row r="239">
          <cell r="B239">
            <v>481</v>
          </cell>
          <cell r="C239">
            <v>435</v>
          </cell>
          <cell r="D239">
            <v>415</v>
          </cell>
          <cell r="E239">
            <v>440</v>
          </cell>
          <cell r="F239">
            <v>424</v>
          </cell>
          <cell r="G239">
            <v>409</v>
          </cell>
          <cell r="H239">
            <v>423</v>
          </cell>
          <cell r="I239">
            <v>497</v>
          </cell>
          <cell r="J239">
            <v>546</v>
          </cell>
          <cell r="K239">
            <v>576</v>
          </cell>
          <cell r="L239">
            <v>600</v>
          </cell>
          <cell r="M239">
            <v>624</v>
          </cell>
          <cell r="N239">
            <v>640</v>
          </cell>
          <cell r="O239">
            <v>651</v>
          </cell>
          <cell r="P239">
            <v>681</v>
          </cell>
          <cell r="Q239">
            <v>675</v>
          </cell>
          <cell r="R239">
            <v>658</v>
          </cell>
          <cell r="S239">
            <v>643</v>
          </cell>
          <cell r="T239">
            <v>653</v>
          </cell>
          <cell r="U239">
            <v>689</v>
          </cell>
          <cell r="V239">
            <v>689</v>
          </cell>
          <cell r="W239">
            <v>650</v>
          </cell>
          <cell r="X239">
            <v>546</v>
          </cell>
          <cell r="Y239">
            <v>548</v>
          </cell>
        </row>
        <row r="240">
          <cell r="B240">
            <v>491</v>
          </cell>
          <cell r="C240">
            <v>459</v>
          </cell>
          <cell r="D240">
            <v>423</v>
          </cell>
          <cell r="E240">
            <v>441</v>
          </cell>
          <cell r="F240">
            <v>419</v>
          </cell>
          <cell r="G240">
            <v>410</v>
          </cell>
          <cell r="H240">
            <v>398</v>
          </cell>
          <cell r="I240">
            <v>479</v>
          </cell>
          <cell r="J240">
            <v>542</v>
          </cell>
          <cell r="K240">
            <v>579</v>
          </cell>
          <cell r="L240">
            <v>595</v>
          </cell>
          <cell r="M240">
            <v>620</v>
          </cell>
          <cell r="N240">
            <v>631</v>
          </cell>
          <cell r="O240">
            <v>643</v>
          </cell>
          <cell r="P240">
            <v>665</v>
          </cell>
          <cell r="Q240">
            <v>657</v>
          </cell>
          <cell r="R240">
            <v>652</v>
          </cell>
          <cell r="S240">
            <v>608</v>
          </cell>
          <cell r="T240">
            <v>630</v>
          </cell>
          <cell r="U240">
            <v>657</v>
          </cell>
          <cell r="V240">
            <v>651</v>
          </cell>
          <cell r="W240">
            <v>608</v>
          </cell>
          <cell r="X240">
            <v>559</v>
          </cell>
          <cell r="Y240">
            <v>518</v>
          </cell>
        </row>
        <row r="241">
          <cell r="B241">
            <v>455</v>
          </cell>
          <cell r="C241">
            <v>410</v>
          </cell>
          <cell r="D241">
            <v>402</v>
          </cell>
          <cell r="E241">
            <v>417</v>
          </cell>
          <cell r="F241">
            <v>397</v>
          </cell>
          <cell r="G241">
            <v>381</v>
          </cell>
          <cell r="H241">
            <v>365</v>
          </cell>
          <cell r="I241">
            <v>426</v>
          </cell>
          <cell r="J241">
            <v>496</v>
          </cell>
          <cell r="K241">
            <v>561</v>
          </cell>
          <cell r="L241">
            <v>576</v>
          </cell>
          <cell r="M241">
            <v>588</v>
          </cell>
          <cell r="N241">
            <v>556</v>
          </cell>
          <cell r="O241">
            <v>570</v>
          </cell>
          <cell r="P241">
            <v>583</v>
          </cell>
          <cell r="Q241">
            <v>594</v>
          </cell>
          <cell r="R241">
            <v>587</v>
          </cell>
          <cell r="S241">
            <v>598</v>
          </cell>
          <cell r="T241">
            <v>616</v>
          </cell>
          <cell r="U241">
            <v>642</v>
          </cell>
          <cell r="V241">
            <v>659</v>
          </cell>
          <cell r="W241">
            <v>615</v>
          </cell>
          <cell r="X241">
            <v>551</v>
          </cell>
          <cell r="Y241">
            <v>482</v>
          </cell>
        </row>
        <row r="242">
          <cell r="B242">
            <v>427</v>
          </cell>
          <cell r="C242">
            <v>392</v>
          </cell>
          <cell r="D242">
            <v>387</v>
          </cell>
          <cell r="E242">
            <v>405</v>
          </cell>
          <cell r="F242">
            <v>387</v>
          </cell>
          <cell r="G242">
            <v>392</v>
          </cell>
          <cell r="H242">
            <v>379</v>
          </cell>
          <cell r="I242">
            <v>460</v>
          </cell>
          <cell r="J242">
            <v>525</v>
          </cell>
          <cell r="K242">
            <v>576</v>
          </cell>
          <cell r="L242">
            <v>590</v>
          </cell>
          <cell r="M242">
            <v>611</v>
          </cell>
          <cell r="N242">
            <v>632</v>
          </cell>
          <cell r="O242">
            <v>651</v>
          </cell>
          <cell r="P242">
            <v>704</v>
          </cell>
          <cell r="Q242">
            <v>702</v>
          </cell>
          <cell r="R242">
            <v>687</v>
          </cell>
          <cell r="S242">
            <v>658</v>
          </cell>
          <cell r="T242">
            <v>686</v>
          </cell>
          <cell r="U242">
            <v>713</v>
          </cell>
          <cell r="V242">
            <v>726</v>
          </cell>
          <cell r="W242">
            <v>705</v>
          </cell>
          <cell r="X242">
            <v>621</v>
          </cell>
          <cell r="Y242">
            <v>577</v>
          </cell>
        </row>
        <row r="243">
          <cell r="B243">
            <v>478</v>
          </cell>
          <cell r="C243">
            <v>423</v>
          </cell>
          <cell r="D243">
            <v>380</v>
          </cell>
          <cell r="E243">
            <v>370</v>
          </cell>
          <cell r="F243">
            <v>370</v>
          </cell>
          <cell r="G243">
            <v>449</v>
          </cell>
          <cell r="H243">
            <v>521</v>
          </cell>
          <cell r="I243">
            <v>583</v>
          </cell>
          <cell r="J243">
            <v>541</v>
          </cell>
          <cell r="K243">
            <v>536</v>
          </cell>
          <cell r="L243">
            <v>525</v>
          </cell>
          <cell r="M243">
            <v>504</v>
          </cell>
          <cell r="N243">
            <v>485</v>
          </cell>
          <cell r="O243">
            <v>470</v>
          </cell>
          <cell r="P243">
            <v>459</v>
          </cell>
          <cell r="Q243">
            <v>450</v>
          </cell>
          <cell r="R243">
            <v>453</v>
          </cell>
          <cell r="S243">
            <v>426</v>
          </cell>
          <cell r="T243">
            <v>445</v>
          </cell>
          <cell r="U243">
            <v>484</v>
          </cell>
          <cell r="V243">
            <v>536</v>
          </cell>
          <cell r="W243">
            <v>504</v>
          </cell>
          <cell r="X243">
            <v>466</v>
          </cell>
          <cell r="Y243">
            <v>434</v>
          </cell>
        </row>
        <row r="244">
          <cell r="B244">
            <v>385</v>
          </cell>
          <cell r="C244">
            <v>361</v>
          </cell>
          <cell r="D244">
            <v>342</v>
          </cell>
          <cell r="E244">
            <v>342</v>
          </cell>
          <cell r="F244">
            <v>327</v>
          </cell>
          <cell r="G244">
            <v>358</v>
          </cell>
          <cell r="H244">
            <v>373</v>
          </cell>
          <cell r="I244">
            <v>449</v>
          </cell>
          <cell r="J244">
            <v>502</v>
          </cell>
          <cell r="K244">
            <v>543</v>
          </cell>
          <cell r="L244">
            <v>561</v>
          </cell>
          <cell r="M244">
            <v>556</v>
          </cell>
          <cell r="N244">
            <v>551</v>
          </cell>
          <cell r="O244">
            <v>574</v>
          </cell>
          <cell r="P244">
            <v>576</v>
          </cell>
          <cell r="Q244">
            <v>570</v>
          </cell>
          <cell r="R244">
            <v>553</v>
          </cell>
          <cell r="S244">
            <v>533</v>
          </cell>
          <cell r="T244">
            <v>515</v>
          </cell>
          <cell r="U244">
            <v>554</v>
          </cell>
          <cell r="V244">
            <v>613</v>
          </cell>
          <cell r="W244">
            <v>571</v>
          </cell>
          <cell r="X244">
            <v>516</v>
          </cell>
          <cell r="Y244">
            <v>458</v>
          </cell>
        </row>
        <row r="245">
          <cell r="B245">
            <v>406</v>
          </cell>
          <cell r="C245">
            <v>379</v>
          </cell>
          <cell r="D245">
            <v>364</v>
          </cell>
          <cell r="E245">
            <v>350</v>
          </cell>
          <cell r="F245">
            <v>363</v>
          </cell>
          <cell r="G245">
            <v>365</v>
          </cell>
          <cell r="H245">
            <v>405</v>
          </cell>
          <cell r="I245">
            <v>487</v>
          </cell>
          <cell r="J245">
            <v>536</v>
          </cell>
          <cell r="K245">
            <v>581</v>
          </cell>
          <cell r="L245">
            <v>582</v>
          </cell>
          <cell r="M245">
            <v>588</v>
          </cell>
          <cell r="N245">
            <v>597</v>
          </cell>
          <cell r="O245">
            <v>593</v>
          </cell>
          <cell r="P245">
            <v>625</v>
          </cell>
          <cell r="Q245">
            <v>608</v>
          </cell>
          <cell r="R245">
            <v>599</v>
          </cell>
          <cell r="S245">
            <v>573</v>
          </cell>
          <cell r="T245">
            <v>561</v>
          </cell>
          <cell r="U245">
            <v>605</v>
          </cell>
          <cell r="V245">
            <v>624</v>
          </cell>
          <cell r="W245">
            <v>605</v>
          </cell>
          <cell r="X245">
            <v>533</v>
          </cell>
          <cell r="Y245">
            <v>489</v>
          </cell>
        </row>
        <row r="246">
          <cell r="B246">
            <v>420</v>
          </cell>
          <cell r="C246">
            <v>394</v>
          </cell>
          <cell r="D246">
            <v>374</v>
          </cell>
          <cell r="E246">
            <v>363</v>
          </cell>
          <cell r="F246">
            <v>366</v>
          </cell>
          <cell r="G246">
            <v>389</v>
          </cell>
          <cell r="H246">
            <v>416</v>
          </cell>
          <cell r="I246">
            <v>502</v>
          </cell>
          <cell r="J246">
            <v>558</v>
          </cell>
          <cell r="K246">
            <v>589</v>
          </cell>
          <cell r="L246">
            <v>598</v>
          </cell>
          <cell r="M246">
            <v>601</v>
          </cell>
          <cell r="N246">
            <v>617</v>
          </cell>
          <cell r="O246">
            <v>629</v>
          </cell>
          <cell r="P246">
            <v>647</v>
          </cell>
          <cell r="Q246">
            <v>635</v>
          </cell>
          <cell r="R246">
            <v>614</v>
          </cell>
          <cell r="S246">
            <v>590</v>
          </cell>
          <cell r="T246">
            <v>586</v>
          </cell>
          <cell r="U246">
            <v>626</v>
          </cell>
          <cell r="V246">
            <v>651</v>
          </cell>
          <cell r="W246">
            <v>595</v>
          </cell>
          <cell r="X246">
            <v>532</v>
          </cell>
          <cell r="Y246">
            <v>472</v>
          </cell>
        </row>
        <row r="247">
          <cell r="B247">
            <v>442</v>
          </cell>
          <cell r="C247">
            <v>399</v>
          </cell>
          <cell r="D247">
            <v>380</v>
          </cell>
          <cell r="E247">
            <v>369</v>
          </cell>
          <cell r="F247">
            <v>368</v>
          </cell>
          <cell r="G247">
            <v>386</v>
          </cell>
          <cell r="H247">
            <v>394</v>
          </cell>
          <cell r="I247">
            <v>459</v>
          </cell>
          <cell r="J247">
            <v>537</v>
          </cell>
          <cell r="K247">
            <v>556</v>
          </cell>
          <cell r="L247">
            <v>581</v>
          </cell>
          <cell r="M247">
            <v>599</v>
          </cell>
          <cell r="N247">
            <v>587</v>
          </cell>
          <cell r="O247">
            <v>597</v>
          </cell>
          <cell r="P247">
            <v>625</v>
          </cell>
          <cell r="Q247">
            <v>594</v>
          </cell>
          <cell r="R247">
            <v>594</v>
          </cell>
          <cell r="S247">
            <v>553</v>
          </cell>
          <cell r="T247">
            <v>540</v>
          </cell>
          <cell r="U247">
            <v>585</v>
          </cell>
          <cell r="V247">
            <v>631</v>
          </cell>
          <cell r="W247">
            <v>580</v>
          </cell>
          <cell r="X247">
            <v>503</v>
          </cell>
          <cell r="Y247">
            <v>469</v>
          </cell>
        </row>
        <row r="248">
          <cell r="B248">
            <v>417</v>
          </cell>
          <cell r="C248">
            <v>392</v>
          </cell>
          <cell r="D248">
            <v>365</v>
          </cell>
          <cell r="E248">
            <v>350</v>
          </cell>
          <cell r="F248">
            <v>352</v>
          </cell>
          <cell r="G248">
            <v>360</v>
          </cell>
          <cell r="H248">
            <v>358</v>
          </cell>
          <cell r="I248">
            <v>418</v>
          </cell>
          <cell r="J248">
            <v>505</v>
          </cell>
          <cell r="K248">
            <v>550</v>
          </cell>
          <cell r="L248">
            <v>577</v>
          </cell>
          <cell r="M248">
            <v>586</v>
          </cell>
          <cell r="N248">
            <v>597</v>
          </cell>
          <cell r="O248">
            <v>594</v>
          </cell>
          <cell r="P248">
            <v>559</v>
          </cell>
          <cell r="Q248">
            <v>568</v>
          </cell>
          <cell r="R248">
            <v>566</v>
          </cell>
          <cell r="S248">
            <v>553</v>
          </cell>
          <cell r="T248">
            <v>542</v>
          </cell>
          <cell r="U248">
            <v>606</v>
          </cell>
          <cell r="V248">
            <v>672</v>
          </cell>
          <cell r="W248">
            <v>608</v>
          </cell>
          <cell r="X248">
            <v>532</v>
          </cell>
          <cell r="Y248">
            <v>457</v>
          </cell>
        </row>
        <row r="249">
          <cell r="B249">
            <v>406</v>
          </cell>
          <cell r="C249">
            <v>375</v>
          </cell>
          <cell r="D249">
            <v>360</v>
          </cell>
          <cell r="E249">
            <v>353</v>
          </cell>
          <cell r="F249">
            <v>351</v>
          </cell>
          <cell r="G249">
            <v>377</v>
          </cell>
          <cell r="H249">
            <v>409</v>
          </cell>
          <cell r="I249">
            <v>495</v>
          </cell>
          <cell r="J249">
            <v>536</v>
          </cell>
          <cell r="K249">
            <v>584</v>
          </cell>
          <cell r="L249">
            <v>570</v>
          </cell>
          <cell r="M249">
            <v>570</v>
          </cell>
          <cell r="N249">
            <v>611</v>
          </cell>
          <cell r="O249">
            <v>586</v>
          </cell>
          <cell r="P249">
            <v>620</v>
          </cell>
          <cell r="Q249">
            <v>622</v>
          </cell>
          <cell r="R249">
            <v>595</v>
          </cell>
          <cell r="S249">
            <v>571</v>
          </cell>
          <cell r="T249">
            <v>569</v>
          </cell>
          <cell r="U249">
            <v>628</v>
          </cell>
          <cell r="V249">
            <v>658</v>
          </cell>
          <cell r="W249">
            <v>609</v>
          </cell>
          <cell r="X249">
            <v>525</v>
          </cell>
          <cell r="Y249">
            <v>500</v>
          </cell>
        </row>
        <row r="250">
          <cell r="B250">
            <v>413</v>
          </cell>
          <cell r="C250">
            <v>402</v>
          </cell>
          <cell r="D250">
            <v>374</v>
          </cell>
          <cell r="E250">
            <v>372</v>
          </cell>
          <cell r="F250">
            <v>387</v>
          </cell>
          <cell r="G250">
            <v>387</v>
          </cell>
          <cell r="H250">
            <v>444</v>
          </cell>
          <cell r="I250">
            <v>506</v>
          </cell>
          <cell r="J250">
            <v>562</v>
          </cell>
          <cell r="K250">
            <v>588</v>
          </cell>
          <cell r="L250">
            <v>578</v>
          </cell>
          <cell r="M250">
            <v>594</v>
          </cell>
          <cell r="N250">
            <v>588</v>
          </cell>
          <cell r="O250">
            <v>599</v>
          </cell>
          <cell r="P250">
            <v>600</v>
          </cell>
          <cell r="Q250">
            <v>613</v>
          </cell>
          <cell r="R250">
            <v>587</v>
          </cell>
          <cell r="S250">
            <v>533</v>
          </cell>
          <cell r="T250">
            <v>550</v>
          </cell>
          <cell r="U250">
            <v>627</v>
          </cell>
          <cell r="V250">
            <v>641</v>
          </cell>
          <cell r="W250">
            <v>584</v>
          </cell>
          <cell r="X250">
            <v>525</v>
          </cell>
          <cell r="Y250">
            <v>478</v>
          </cell>
        </row>
        <row r="251">
          <cell r="B251">
            <v>406</v>
          </cell>
          <cell r="C251">
            <v>386</v>
          </cell>
          <cell r="D251">
            <v>363</v>
          </cell>
          <cell r="E251">
            <v>361</v>
          </cell>
          <cell r="F251">
            <v>378</v>
          </cell>
          <cell r="G251">
            <v>377</v>
          </cell>
          <cell r="H251">
            <v>413</v>
          </cell>
          <cell r="I251">
            <v>495</v>
          </cell>
          <cell r="J251">
            <v>546</v>
          </cell>
          <cell r="K251">
            <v>549</v>
          </cell>
          <cell r="L251">
            <v>560</v>
          </cell>
          <cell r="M251">
            <v>566</v>
          </cell>
          <cell r="N251">
            <v>577</v>
          </cell>
          <cell r="O251">
            <v>587</v>
          </cell>
          <cell r="P251">
            <v>623</v>
          </cell>
          <cell r="Q251">
            <v>628</v>
          </cell>
          <cell r="R251">
            <v>588</v>
          </cell>
          <cell r="S251">
            <v>546</v>
          </cell>
          <cell r="T251">
            <v>542</v>
          </cell>
          <cell r="U251">
            <v>620</v>
          </cell>
          <cell r="V251">
            <v>649</v>
          </cell>
          <cell r="W251">
            <v>607</v>
          </cell>
          <cell r="X251">
            <v>528</v>
          </cell>
          <cell r="Y251">
            <v>481</v>
          </cell>
        </row>
        <row r="252">
          <cell r="B252">
            <v>410</v>
          </cell>
          <cell r="C252">
            <v>394</v>
          </cell>
          <cell r="D252">
            <v>374</v>
          </cell>
          <cell r="E252">
            <v>366</v>
          </cell>
          <cell r="F252">
            <v>372</v>
          </cell>
          <cell r="G252">
            <v>391</v>
          </cell>
          <cell r="H252">
            <v>432</v>
          </cell>
          <cell r="I252">
            <v>498</v>
          </cell>
          <cell r="J252">
            <v>551</v>
          </cell>
          <cell r="K252">
            <v>567</v>
          </cell>
          <cell r="L252">
            <v>565</v>
          </cell>
          <cell r="M252">
            <v>568</v>
          </cell>
          <cell r="N252">
            <v>575</v>
          </cell>
          <cell r="O252">
            <v>576</v>
          </cell>
          <cell r="P252">
            <v>604</v>
          </cell>
          <cell r="Q252">
            <v>617</v>
          </cell>
          <cell r="R252">
            <v>582</v>
          </cell>
          <cell r="S252">
            <v>554</v>
          </cell>
          <cell r="T252">
            <v>547</v>
          </cell>
          <cell r="U252">
            <v>623</v>
          </cell>
          <cell r="V252">
            <v>644</v>
          </cell>
          <cell r="W252">
            <v>598</v>
          </cell>
          <cell r="X252">
            <v>511</v>
          </cell>
          <cell r="Y252">
            <v>467</v>
          </cell>
        </row>
        <row r="253">
          <cell r="B253">
            <v>417</v>
          </cell>
          <cell r="C253">
            <v>384</v>
          </cell>
          <cell r="D253">
            <v>360</v>
          </cell>
          <cell r="E253">
            <v>359</v>
          </cell>
          <cell r="F253">
            <v>362</v>
          </cell>
          <cell r="G253">
            <v>388</v>
          </cell>
          <cell r="H253">
            <v>417</v>
          </cell>
          <cell r="I253">
            <v>498</v>
          </cell>
          <cell r="J253">
            <v>528</v>
          </cell>
          <cell r="K253">
            <v>571</v>
          </cell>
          <cell r="L253">
            <v>570</v>
          </cell>
          <cell r="M253">
            <v>565</v>
          </cell>
          <cell r="N253">
            <v>562</v>
          </cell>
          <cell r="O253">
            <v>569</v>
          </cell>
          <cell r="P253">
            <v>595</v>
          </cell>
          <cell r="Q253">
            <v>592</v>
          </cell>
          <cell r="R253">
            <v>579</v>
          </cell>
          <cell r="S253">
            <v>548</v>
          </cell>
          <cell r="T253">
            <v>523</v>
          </cell>
          <cell r="U253">
            <v>598</v>
          </cell>
          <cell r="V253">
            <v>625</v>
          </cell>
          <cell r="W253">
            <v>571</v>
          </cell>
          <cell r="X253">
            <v>502</v>
          </cell>
          <cell r="Y253">
            <v>470</v>
          </cell>
        </row>
        <row r="254">
          <cell r="B254">
            <v>436</v>
          </cell>
          <cell r="C254">
            <v>393</v>
          </cell>
          <cell r="D254">
            <v>376</v>
          </cell>
          <cell r="E254">
            <v>376</v>
          </cell>
          <cell r="F254">
            <v>372</v>
          </cell>
          <cell r="G254">
            <v>397</v>
          </cell>
          <cell r="H254">
            <v>399</v>
          </cell>
          <cell r="I254">
            <v>477</v>
          </cell>
          <cell r="J254">
            <v>534</v>
          </cell>
          <cell r="K254">
            <v>593</v>
          </cell>
          <cell r="L254">
            <v>589</v>
          </cell>
          <cell r="M254">
            <v>600</v>
          </cell>
          <cell r="N254">
            <v>597</v>
          </cell>
          <cell r="O254">
            <v>596</v>
          </cell>
          <cell r="P254">
            <v>614</v>
          </cell>
          <cell r="Q254">
            <v>609</v>
          </cell>
          <cell r="R254">
            <v>584</v>
          </cell>
          <cell r="S254">
            <v>564</v>
          </cell>
          <cell r="T254">
            <v>563</v>
          </cell>
          <cell r="U254">
            <v>618</v>
          </cell>
          <cell r="V254">
            <v>640</v>
          </cell>
          <cell r="W254">
            <v>568</v>
          </cell>
          <cell r="X254">
            <v>523</v>
          </cell>
          <cell r="Y254">
            <v>482</v>
          </cell>
        </row>
        <row r="255">
          <cell r="B255">
            <v>422</v>
          </cell>
          <cell r="C255">
            <v>387</v>
          </cell>
          <cell r="D255">
            <v>376</v>
          </cell>
          <cell r="E255">
            <v>364</v>
          </cell>
          <cell r="F255">
            <v>360</v>
          </cell>
          <cell r="G255">
            <v>371</v>
          </cell>
          <cell r="H255">
            <v>372</v>
          </cell>
          <cell r="I255">
            <v>442</v>
          </cell>
          <cell r="J255">
            <v>512</v>
          </cell>
          <cell r="K255">
            <v>571</v>
          </cell>
          <cell r="L255">
            <v>575</v>
          </cell>
          <cell r="M255">
            <v>584</v>
          </cell>
          <cell r="N255">
            <v>570</v>
          </cell>
          <cell r="O255">
            <v>566</v>
          </cell>
          <cell r="P255">
            <v>564</v>
          </cell>
          <cell r="Q255">
            <v>562</v>
          </cell>
          <cell r="R255">
            <v>550</v>
          </cell>
          <cell r="S255">
            <v>538</v>
          </cell>
          <cell r="T255">
            <v>543</v>
          </cell>
          <cell r="U255">
            <v>611</v>
          </cell>
          <cell r="V255">
            <v>649</v>
          </cell>
          <cell r="W255">
            <v>596</v>
          </cell>
          <cell r="X255">
            <v>517</v>
          </cell>
          <cell r="Y255">
            <v>445</v>
          </cell>
        </row>
        <row r="256">
          <cell r="B256">
            <v>371</v>
          </cell>
          <cell r="C256">
            <v>352</v>
          </cell>
          <cell r="D256">
            <v>330</v>
          </cell>
          <cell r="E256">
            <v>323</v>
          </cell>
          <cell r="F256">
            <v>342</v>
          </cell>
          <cell r="G256">
            <v>352</v>
          </cell>
          <cell r="H256">
            <v>390</v>
          </cell>
          <cell r="I256">
            <v>485</v>
          </cell>
          <cell r="J256">
            <v>514</v>
          </cell>
          <cell r="K256">
            <v>569</v>
          </cell>
          <cell r="L256">
            <v>567</v>
          </cell>
          <cell r="M256">
            <v>564</v>
          </cell>
          <cell r="N256">
            <v>588</v>
          </cell>
          <cell r="O256">
            <v>575</v>
          </cell>
          <cell r="P256">
            <v>614</v>
          </cell>
          <cell r="Q256">
            <v>614</v>
          </cell>
          <cell r="R256">
            <v>592</v>
          </cell>
          <cell r="S256">
            <v>571</v>
          </cell>
          <cell r="T256">
            <v>561</v>
          </cell>
          <cell r="U256">
            <v>638</v>
          </cell>
          <cell r="V256">
            <v>656</v>
          </cell>
          <cell r="W256">
            <v>604</v>
          </cell>
          <cell r="X256">
            <v>528</v>
          </cell>
          <cell r="Y256">
            <v>454</v>
          </cell>
        </row>
        <row r="257">
          <cell r="B257">
            <v>407</v>
          </cell>
          <cell r="C257">
            <v>391</v>
          </cell>
          <cell r="D257">
            <v>367</v>
          </cell>
          <cell r="E257">
            <v>358</v>
          </cell>
          <cell r="F257">
            <v>370</v>
          </cell>
          <cell r="G257">
            <v>386</v>
          </cell>
          <cell r="H257">
            <v>429</v>
          </cell>
          <cell r="I257">
            <v>504</v>
          </cell>
          <cell r="J257">
            <v>547</v>
          </cell>
          <cell r="K257">
            <v>575</v>
          </cell>
          <cell r="L257">
            <v>578</v>
          </cell>
          <cell r="M257">
            <v>588</v>
          </cell>
          <cell r="N257">
            <v>602</v>
          </cell>
          <cell r="O257">
            <v>607</v>
          </cell>
          <cell r="P257">
            <v>636</v>
          </cell>
          <cell r="Q257">
            <v>651</v>
          </cell>
          <cell r="R257">
            <v>604</v>
          </cell>
          <cell r="S257">
            <v>610</v>
          </cell>
          <cell r="T257">
            <v>563</v>
          </cell>
          <cell r="U257">
            <v>665</v>
          </cell>
          <cell r="V257">
            <v>683</v>
          </cell>
          <cell r="W257">
            <v>613</v>
          </cell>
          <cell r="X257">
            <v>536</v>
          </cell>
          <cell r="Y257">
            <v>456</v>
          </cell>
        </row>
        <row r="258">
          <cell r="B258">
            <v>444</v>
          </cell>
          <cell r="C258">
            <v>389</v>
          </cell>
          <cell r="D258">
            <v>366</v>
          </cell>
          <cell r="E258">
            <v>370</v>
          </cell>
          <cell r="F258">
            <v>371</v>
          </cell>
          <cell r="G258">
            <v>407</v>
          </cell>
          <cell r="H258">
            <v>446</v>
          </cell>
          <cell r="I258">
            <v>519</v>
          </cell>
          <cell r="J258">
            <v>548</v>
          </cell>
          <cell r="K258">
            <v>585</v>
          </cell>
          <cell r="L258">
            <v>587</v>
          </cell>
          <cell r="M258">
            <v>592</v>
          </cell>
          <cell r="N258">
            <v>611</v>
          </cell>
          <cell r="O258">
            <v>623</v>
          </cell>
          <cell r="P258">
            <v>647</v>
          </cell>
          <cell r="Q258">
            <v>644</v>
          </cell>
          <cell r="R258">
            <v>632</v>
          </cell>
          <cell r="S258">
            <v>594</v>
          </cell>
          <cell r="T258">
            <v>569</v>
          </cell>
          <cell r="U258">
            <v>665</v>
          </cell>
          <cell r="V258">
            <v>670</v>
          </cell>
          <cell r="W258">
            <v>610</v>
          </cell>
          <cell r="X258">
            <v>529</v>
          </cell>
          <cell r="Y258">
            <v>475</v>
          </cell>
        </row>
        <row r="259">
          <cell r="B259">
            <v>415</v>
          </cell>
          <cell r="C259">
            <v>402</v>
          </cell>
          <cell r="D259">
            <v>389</v>
          </cell>
          <cell r="E259">
            <v>377</v>
          </cell>
          <cell r="F259">
            <v>364</v>
          </cell>
          <cell r="G259">
            <v>422</v>
          </cell>
          <cell r="H259">
            <v>442</v>
          </cell>
          <cell r="I259">
            <v>524</v>
          </cell>
          <cell r="J259">
            <v>570</v>
          </cell>
          <cell r="K259">
            <v>575</v>
          </cell>
          <cell r="L259">
            <v>579</v>
          </cell>
          <cell r="M259">
            <v>581</v>
          </cell>
          <cell r="N259">
            <v>604</v>
          </cell>
          <cell r="O259">
            <v>589</v>
          </cell>
          <cell r="P259">
            <v>627</v>
          </cell>
          <cell r="Q259">
            <v>624</v>
          </cell>
          <cell r="R259">
            <v>619</v>
          </cell>
          <cell r="S259">
            <v>577</v>
          </cell>
          <cell r="T259">
            <v>577</v>
          </cell>
          <cell r="U259">
            <v>660</v>
          </cell>
          <cell r="V259">
            <v>660</v>
          </cell>
          <cell r="W259">
            <v>608</v>
          </cell>
          <cell r="X259">
            <v>531</v>
          </cell>
          <cell r="Y259">
            <v>475</v>
          </cell>
        </row>
        <row r="260">
          <cell r="B260">
            <v>425</v>
          </cell>
          <cell r="C260">
            <v>405</v>
          </cell>
          <cell r="D260">
            <v>382</v>
          </cell>
          <cell r="E260">
            <v>383</v>
          </cell>
          <cell r="F260">
            <v>393</v>
          </cell>
          <cell r="G260">
            <v>397</v>
          </cell>
          <cell r="H260">
            <v>444</v>
          </cell>
          <cell r="I260">
            <v>506</v>
          </cell>
          <cell r="J260">
            <v>540</v>
          </cell>
          <cell r="K260">
            <v>588</v>
          </cell>
          <cell r="L260">
            <v>587</v>
          </cell>
          <cell r="M260">
            <v>582</v>
          </cell>
          <cell r="N260">
            <v>620</v>
          </cell>
          <cell r="O260">
            <v>602</v>
          </cell>
          <cell r="P260">
            <v>629</v>
          </cell>
          <cell r="Q260">
            <v>624</v>
          </cell>
          <cell r="R260">
            <v>600</v>
          </cell>
          <cell r="S260">
            <v>581</v>
          </cell>
          <cell r="T260">
            <v>569</v>
          </cell>
          <cell r="U260">
            <v>655</v>
          </cell>
          <cell r="V260">
            <v>644</v>
          </cell>
          <cell r="W260">
            <v>591</v>
          </cell>
          <cell r="X260">
            <v>513</v>
          </cell>
          <cell r="Y260">
            <v>484</v>
          </cell>
        </row>
        <row r="261">
          <cell r="B261">
            <v>426</v>
          </cell>
          <cell r="C261">
            <v>390</v>
          </cell>
          <cell r="D261">
            <v>389</v>
          </cell>
          <cell r="E261">
            <v>370</v>
          </cell>
          <cell r="F261">
            <v>366</v>
          </cell>
          <cell r="G261">
            <v>384</v>
          </cell>
          <cell r="H261">
            <v>416</v>
          </cell>
          <cell r="I261">
            <v>481</v>
          </cell>
          <cell r="J261">
            <v>545</v>
          </cell>
          <cell r="K261">
            <v>590</v>
          </cell>
          <cell r="L261">
            <v>584</v>
          </cell>
          <cell r="M261">
            <v>611</v>
          </cell>
          <cell r="N261">
            <v>593</v>
          </cell>
          <cell r="O261">
            <v>612</v>
          </cell>
          <cell r="P261">
            <v>614</v>
          </cell>
          <cell r="Q261">
            <v>616</v>
          </cell>
          <cell r="R261">
            <v>585</v>
          </cell>
          <cell r="S261">
            <v>568</v>
          </cell>
          <cell r="T261">
            <v>571</v>
          </cell>
          <cell r="U261">
            <v>635</v>
          </cell>
          <cell r="V261">
            <v>640</v>
          </cell>
          <cell r="W261">
            <v>592</v>
          </cell>
          <cell r="X261">
            <v>519</v>
          </cell>
          <cell r="Y261">
            <v>478</v>
          </cell>
        </row>
        <row r="262">
          <cell r="B262">
            <v>431</v>
          </cell>
          <cell r="C262">
            <v>394</v>
          </cell>
          <cell r="D262">
            <v>388</v>
          </cell>
          <cell r="E262">
            <v>373</v>
          </cell>
          <cell r="F262">
            <v>376</v>
          </cell>
          <cell r="G262">
            <v>383</v>
          </cell>
          <cell r="H262">
            <v>392</v>
          </cell>
          <cell r="I262">
            <v>438</v>
          </cell>
          <cell r="J262">
            <v>527</v>
          </cell>
          <cell r="K262">
            <v>585</v>
          </cell>
          <cell r="L262">
            <v>598</v>
          </cell>
          <cell r="M262">
            <v>603</v>
          </cell>
          <cell r="N262">
            <v>599</v>
          </cell>
          <cell r="O262">
            <v>594</v>
          </cell>
          <cell r="P262">
            <v>576</v>
          </cell>
          <cell r="Q262">
            <v>559</v>
          </cell>
          <cell r="R262">
            <v>582</v>
          </cell>
          <cell r="S262">
            <v>542</v>
          </cell>
          <cell r="T262">
            <v>575</v>
          </cell>
          <cell r="U262">
            <v>663</v>
          </cell>
          <cell r="V262">
            <v>652</v>
          </cell>
          <cell r="W262">
            <v>595</v>
          </cell>
          <cell r="X262">
            <v>526</v>
          </cell>
          <cell r="Y262">
            <v>445</v>
          </cell>
        </row>
        <row r="263">
          <cell r="B263">
            <v>392</v>
          </cell>
          <cell r="C263">
            <v>366</v>
          </cell>
          <cell r="D263">
            <v>354</v>
          </cell>
          <cell r="E263">
            <v>352</v>
          </cell>
          <cell r="F263">
            <v>367</v>
          </cell>
          <cell r="G263">
            <v>373</v>
          </cell>
          <cell r="H263">
            <v>425</v>
          </cell>
          <cell r="I263">
            <v>505</v>
          </cell>
          <cell r="J263">
            <v>561</v>
          </cell>
          <cell r="K263">
            <v>580</v>
          </cell>
          <cell r="L263">
            <v>576</v>
          </cell>
          <cell r="M263">
            <v>574</v>
          </cell>
          <cell r="N263">
            <v>595</v>
          </cell>
          <cell r="O263">
            <v>590</v>
          </cell>
          <cell r="P263">
            <v>615</v>
          </cell>
          <cell r="Q263">
            <v>629</v>
          </cell>
          <cell r="R263">
            <v>597</v>
          </cell>
          <cell r="S263">
            <v>579</v>
          </cell>
          <cell r="T263">
            <v>585</v>
          </cell>
          <cell r="U263">
            <v>666</v>
          </cell>
          <cell r="V263">
            <v>621</v>
          </cell>
          <cell r="W263">
            <v>582</v>
          </cell>
          <cell r="X263">
            <v>496</v>
          </cell>
          <cell r="Y263">
            <v>454</v>
          </cell>
        </row>
        <row r="264">
          <cell r="B264">
            <v>400</v>
          </cell>
          <cell r="C264">
            <v>380</v>
          </cell>
          <cell r="D264">
            <v>363</v>
          </cell>
          <cell r="E264">
            <v>365</v>
          </cell>
          <cell r="F264">
            <v>368</v>
          </cell>
          <cell r="G264">
            <v>392</v>
          </cell>
          <cell r="H264">
            <v>454</v>
          </cell>
          <cell r="I264">
            <v>504</v>
          </cell>
          <cell r="J264">
            <v>551</v>
          </cell>
          <cell r="K264">
            <v>588</v>
          </cell>
          <cell r="L264">
            <v>589</v>
          </cell>
          <cell r="M264">
            <v>595</v>
          </cell>
          <cell r="N264">
            <v>589</v>
          </cell>
          <cell r="O264">
            <v>593</v>
          </cell>
          <cell r="P264">
            <v>623</v>
          </cell>
          <cell r="Q264">
            <v>630</v>
          </cell>
          <cell r="R264">
            <v>622</v>
          </cell>
          <cell r="S264">
            <v>612</v>
          </cell>
          <cell r="T264">
            <v>613</v>
          </cell>
          <cell r="U264">
            <v>658</v>
          </cell>
          <cell r="V264">
            <v>621</v>
          </cell>
          <cell r="W264">
            <v>577</v>
          </cell>
          <cell r="X264">
            <v>508</v>
          </cell>
          <cell r="Y264">
            <v>457</v>
          </cell>
        </row>
        <row r="265">
          <cell r="B265">
            <v>418</v>
          </cell>
          <cell r="C265">
            <v>389</v>
          </cell>
          <cell r="D265">
            <v>379</v>
          </cell>
          <cell r="E265">
            <v>370</v>
          </cell>
          <cell r="F265">
            <v>363</v>
          </cell>
          <cell r="G265">
            <v>395</v>
          </cell>
          <cell r="H265">
            <v>443</v>
          </cell>
          <cell r="I265">
            <v>544</v>
          </cell>
          <cell r="J265">
            <v>578</v>
          </cell>
          <cell r="K265">
            <v>616</v>
          </cell>
          <cell r="L265">
            <v>606</v>
          </cell>
          <cell r="M265">
            <v>591</v>
          </cell>
          <cell r="N265">
            <v>592</v>
          </cell>
          <cell r="O265">
            <v>584</v>
          </cell>
          <cell r="P265">
            <v>604</v>
          </cell>
          <cell r="Q265">
            <v>604</v>
          </cell>
          <cell r="R265">
            <v>585</v>
          </cell>
          <cell r="S265">
            <v>564</v>
          </cell>
          <cell r="T265">
            <v>582</v>
          </cell>
          <cell r="U265">
            <v>650</v>
          </cell>
          <cell r="V265">
            <v>628</v>
          </cell>
          <cell r="W265">
            <v>577</v>
          </cell>
          <cell r="X265">
            <v>504</v>
          </cell>
          <cell r="Y265">
            <v>446</v>
          </cell>
        </row>
        <row r="266">
          <cell r="B266">
            <v>383</v>
          </cell>
          <cell r="C266">
            <v>355</v>
          </cell>
          <cell r="D266">
            <v>340</v>
          </cell>
          <cell r="E266">
            <v>331</v>
          </cell>
          <cell r="F266">
            <v>339</v>
          </cell>
          <cell r="G266">
            <v>367</v>
          </cell>
          <cell r="H266">
            <v>414</v>
          </cell>
          <cell r="I266">
            <v>486</v>
          </cell>
          <cell r="J266">
            <v>539</v>
          </cell>
          <cell r="K266">
            <v>571</v>
          </cell>
          <cell r="L266">
            <v>542</v>
          </cell>
          <cell r="M266">
            <v>545</v>
          </cell>
          <cell r="N266">
            <v>538</v>
          </cell>
          <cell r="O266">
            <v>548</v>
          </cell>
          <cell r="P266">
            <v>596</v>
          </cell>
          <cell r="Q266">
            <v>586</v>
          </cell>
          <cell r="R266">
            <v>569</v>
          </cell>
          <cell r="S266">
            <v>541</v>
          </cell>
          <cell r="T266">
            <v>550</v>
          </cell>
          <cell r="U266">
            <v>654</v>
          </cell>
          <cell r="V266">
            <v>626</v>
          </cell>
          <cell r="W266">
            <v>570</v>
          </cell>
          <cell r="X266">
            <v>493</v>
          </cell>
          <cell r="Y266">
            <v>431</v>
          </cell>
        </row>
        <row r="267">
          <cell r="B267">
            <v>384</v>
          </cell>
          <cell r="C267">
            <v>353</v>
          </cell>
          <cell r="D267">
            <v>334</v>
          </cell>
          <cell r="E267">
            <v>328</v>
          </cell>
          <cell r="F267">
            <v>342</v>
          </cell>
          <cell r="G267">
            <v>360</v>
          </cell>
          <cell r="H267">
            <v>397</v>
          </cell>
          <cell r="I267">
            <v>479</v>
          </cell>
          <cell r="J267">
            <v>521</v>
          </cell>
          <cell r="K267">
            <v>537</v>
          </cell>
          <cell r="L267">
            <v>548</v>
          </cell>
          <cell r="M267">
            <v>544</v>
          </cell>
          <cell r="N267">
            <v>542</v>
          </cell>
          <cell r="O267">
            <v>540</v>
          </cell>
          <cell r="P267">
            <v>550</v>
          </cell>
          <cell r="Q267">
            <v>552</v>
          </cell>
          <cell r="R267">
            <v>541</v>
          </cell>
          <cell r="S267">
            <v>513</v>
          </cell>
          <cell r="T267">
            <v>554</v>
          </cell>
          <cell r="U267">
            <v>621</v>
          </cell>
          <cell r="V267">
            <v>628</v>
          </cell>
          <cell r="W267">
            <v>576</v>
          </cell>
          <cell r="X267">
            <v>510</v>
          </cell>
          <cell r="Y267">
            <v>436</v>
          </cell>
        </row>
        <row r="268">
          <cell r="B268">
            <v>375</v>
          </cell>
          <cell r="C268">
            <v>344</v>
          </cell>
          <cell r="D268">
            <v>329</v>
          </cell>
          <cell r="E268">
            <v>323</v>
          </cell>
          <cell r="F268">
            <v>335</v>
          </cell>
          <cell r="G268">
            <v>345</v>
          </cell>
          <cell r="H268">
            <v>370</v>
          </cell>
          <cell r="I268">
            <v>431</v>
          </cell>
          <cell r="J268">
            <v>496</v>
          </cell>
          <cell r="K268">
            <v>541</v>
          </cell>
          <cell r="L268">
            <v>544</v>
          </cell>
          <cell r="M268">
            <v>549</v>
          </cell>
          <cell r="N268">
            <v>544</v>
          </cell>
          <cell r="O268">
            <v>544</v>
          </cell>
          <cell r="P268">
            <v>566</v>
          </cell>
          <cell r="Q268">
            <v>555</v>
          </cell>
          <cell r="R268">
            <v>532</v>
          </cell>
          <cell r="S268">
            <v>499</v>
          </cell>
          <cell r="T268">
            <v>530</v>
          </cell>
          <cell r="U268">
            <v>634</v>
          </cell>
          <cell r="V268">
            <v>581</v>
          </cell>
          <cell r="W268">
            <v>526</v>
          </cell>
          <cell r="X268">
            <v>462</v>
          </cell>
          <cell r="Y268">
            <v>416</v>
          </cell>
        </row>
        <row r="269">
          <cell r="B269">
            <v>363</v>
          </cell>
          <cell r="C269">
            <v>341</v>
          </cell>
          <cell r="D269">
            <v>322</v>
          </cell>
          <cell r="E269">
            <v>312</v>
          </cell>
          <cell r="F269">
            <v>313</v>
          </cell>
          <cell r="G269">
            <v>332</v>
          </cell>
          <cell r="H269">
            <v>335</v>
          </cell>
          <cell r="I269">
            <v>381</v>
          </cell>
          <cell r="J269">
            <v>465</v>
          </cell>
          <cell r="K269">
            <v>534</v>
          </cell>
          <cell r="L269">
            <v>551</v>
          </cell>
          <cell r="M269">
            <v>542</v>
          </cell>
          <cell r="N269">
            <v>531</v>
          </cell>
          <cell r="O269">
            <v>533</v>
          </cell>
          <cell r="P269">
            <v>516</v>
          </cell>
          <cell r="Q269">
            <v>501</v>
          </cell>
          <cell r="R269">
            <v>501</v>
          </cell>
          <cell r="S269">
            <v>504</v>
          </cell>
          <cell r="T269">
            <v>536</v>
          </cell>
          <cell r="U269">
            <v>646</v>
          </cell>
          <cell r="V269">
            <v>618</v>
          </cell>
          <cell r="W269">
            <v>550</v>
          </cell>
          <cell r="X269">
            <v>459</v>
          </cell>
          <cell r="Y269">
            <v>396</v>
          </cell>
        </row>
        <row r="270">
          <cell r="B270">
            <v>347</v>
          </cell>
          <cell r="C270">
            <v>310</v>
          </cell>
          <cell r="D270">
            <v>299</v>
          </cell>
          <cell r="E270">
            <v>296</v>
          </cell>
          <cell r="F270">
            <v>307</v>
          </cell>
          <cell r="G270">
            <v>341</v>
          </cell>
          <cell r="H270">
            <v>397</v>
          </cell>
          <cell r="I270">
            <v>466</v>
          </cell>
          <cell r="J270">
            <v>522</v>
          </cell>
          <cell r="K270">
            <v>551</v>
          </cell>
          <cell r="L270">
            <v>543</v>
          </cell>
          <cell r="M270">
            <v>530</v>
          </cell>
          <cell r="N270">
            <v>529</v>
          </cell>
          <cell r="O270">
            <v>534</v>
          </cell>
          <cell r="P270">
            <v>565</v>
          </cell>
          <cell r="Q270">
            <v>558</v>
          </cell>
          <cell r="R270">
            <v>550</v>
          </cell>
          <cell r="S270">
            <v>523</v>
          </cell>
          <cell r="T270">
            <v>551</v>
          </cell>
          <cell r="U270">
            <v>641</v>
          </cell>
          <cell r="V270">
            <v>601</v>
          </cell>
          <cell r="W270">
            <v>555</v>
          </cell>
          <cell r="X270">
            <v>479</v>
          </cell>
          <cell r="Y270">
            <v>419</v>
          </cell>
        </row>
        <row r="271">
          <cell r="B271">
            <v>376</v>
          </cell>
          <cell r="C271">
            <v>342</v>
          </cell>
          <cell r="D271">
            <v>326</v>
          </cell>
          <cell r="E271">
            <v>327</v>
          </cell>
          <cell r="F271">
            <v>331</v>
          </cell>
          <cell r="G271">
            <v>367</v>
          </cell>
          <cell r="H271">
            <v>409</v>
          </cell>
          <cell r="I271">
            <v>475</v>
          </cell>
          <cell r="J271">
            <v>524</v>
          </cell>
          <cell r="K271">
            <v>545</v>
          </cell>
          <cell r="L271">
            <v>538</v>
          </cell>
          <cell r="M271">
            <v>535</v>
          </cell>
          <cell r="N271">
            <v>538</v>
          </cell>
          <cell r="O271">
            <v>541</v>
          </cell>
          <cell r="P271">
            <v>565</v>
          </cell>
          <cell r="Q271">
            <v>572</v>
          </cell>
          <cell r="R271">
            <v>548</v>
          </cell>
          <cell r="S271">
            <v>524</v>
          </cell>
          <cell r="T271">
            <v>551</v>
          </cell>
          <cell r="U271">
            <v>645</v>
          </cell>
          <cell r="V271">
            <v>609</v>
          </cell>
          <cell r="W271">
            <v>559</v>
          </cell>
          <cell r="X271">
            <v>481</v>
          </cell>
          <cell r="Y271">
            <v>434</v>
          </cell>
        </row>
        <row r="272">
          <cell r="B272">
            <v>386</v>
          </cell>
          <cell r="C272">
            <v>363</v>
          </cell>
          <cell r="D272">
            <v>338</v>
          </cell>
          <cell r="E272">
            <v>338</v>
          </cell>
          <cell r="F272">
            <v>339</v>
          </cell>
          <cell r="G272">
            <v>366</v>
          </cell>
          <cell r="H272">
            <v>423</v>
          </cell>
          <cell r="I272">
            <v>496</v>
          </cell>
          <cell r="J272">
            <v>535</v>
          </cell>
          <cell r="K272">
            <v>551</v>
          </cell>
          <cell r="L272">
            <v>542</v>
          </cell>
          <cell r="M272">
            <v>562</v>
          </cell>
          <cell r="N272">
            <v>544</v>
          </cell>
          <cell r="O272">
            <v>557</v>
          </cell>
          <cell r="P272">
            <v>586</v>
          </cell>
          <cell r="Q272">
            <v>597</v>
          </cell>
          <cell r="R272">
            <v>557</v>
          </cell>
          <cell r="S272">
            <v>537</v>
          </cell>
          <cell r="T272">
            <v>561</v>
          </cell>
          <cell r="U272">
            <v>652</v>
          </cell>
          <cell r="V272">
            <v>610</v>
          </cell>
          <cell r="W272">
            <v>559</v>
          </cell>
          <cell r="X272">
            <v>476</v>
          </cell>
          <cell r="Y272">
            <v>439</v>
          </cell>
        </row>
        <row r="273">
          <cell r="B273">
            <v>386</v>
          </cell>
          <cell r="C273">
            <v>356</v>
          </cell>
          <cell r="D273">
            <v>350</v>
          </cell>
          <cell r="E273">
            <v>338</v>
          </cell>
          <cell r="F273">
            <v>334</v>
          </cell>
          <cell r="G273">
            <v>349</v>
          </cell>
          <cell r="H273">
            <v>403</v>
          </cell>
          <cell r="I273">
            <v>490</v>
          </cell>
          <cell r="J273">
            <v>519</v>
          </cell>
          <cell r="K273">
            <v>548</v>
          </cell>
          <cell r="L273">
            <v>548</v>
          </cell>
          <cell r="M273">
            <v>546</v>
          </cell>
          <cell r="N273">
            <v>534</v>
          </cell>
          <cell r="O273">
            <v>557</v>
          </cell>
          <cell r="P273">
            <v>582</v>
          </cell>
          <cell r="Q273">
            <v>586</v>
          </cell>
          <cell r="R273">
            <v>565</v>
          </cell>
          <cell r="S273">
            <v>546</v>
          </cell>
          <cell r="T273">
            <v>570</v>
          </cell>
          <cell r="U273">
            <v>665</v>
          </cell>
          <cell r="V273">
            <v>621</v>
          </cell>
          <cell r="W273">
            <v>574</v>
          </cell>
          <cell r="X273">
            <v>475</v>
          </cell>
          <cell r="Y273">
            <v>440</v>
          </cell>
        </row>
        <row r="274">
          <cell r="B274">
            <v>387</v>
          </cell>
          <cell r="C274">
            <v>363</v>
          </cell>
          <cell r="D274">
            <v>342</v>
          </cell>
          <cell r="E274">
            <v>333</v>
          </cell>
          <cell r="F274">
            <v>346</v>
          </cell>
          <cell r="G274">
            <v>358</v>
          </cell>
          <cell r="H274">
            <v>417</v>
          </cell>
          <cell r="I274">
            <v>504</v>
          </cell>
          <cell r="J274">
            <v>520</v>
          </cell>
          <cell r="K274">
            <v>554</v>
          </cell>
          <cell r="L274">
            <v>532</v>
          </cell>
          <cell r="M274">
            <v>546</v>
          </cell>
          <cell r="N274">
            <v>533</v>
          </cell>
          <cell r="O274">
            <v>541</v>
          </cell>
          <cell r="P274">
            <v>562</v>
          </cell>
          <cell r="Q274">
            <v>562</v>
          </cell>
          <cell r="R274">
            <v>552</v>
          </cell>
          <cell r="S274">
            <v>535</v>
          </cell>
          <cell r="T274">
            <v>562</v>
          </cell>
          <cell r="U274">
            <v>640</v>
          </cell>
          <cell r="V274">
            <v>597</v>
          </cell>
          <cell r="W274">
            <v>550</v>
          </cell>
          <cell r="X274">
            <v>480</v>
          </cell>
          <cell r="Y274">
            <v>437</v>
          </cell>
        </row>
        <row r="275">
          <cell r="B275">
            <v>403</v>
          </cell>
          <cell r="C275">
            <v>371</v>
          </cell>
          <cell r="D275">
            <v>340</v>
          </cell>
          <cell r="E275">
            <v>333</v>
          </cell>
          <cell r="F275">
            <v>337</v>
          </cell>
          <cell r="G275">
            <v>346</v>
          </cell>
          <cell r="H275">
            <v>382</v>
          </cell>
          <cell r="I275">
            <v>446</v>
          </cell>
          <cell r="J275">
            <v>507</v>
          </cell>
          <cell r="K275">
            <v>550</v>
          </cell>
          <cell r="L275">
            <v>553</v>
          </cell>
          <cell r="M275">
            <v>547</v>
          </cell>
          <cell r="N275">
            <v>553</v>
          </cell>
          <cell r="O275">
            <v>545</v>
          </cell>
          <cell r="P275">
            <v>569</v>
          </cell>
          <cell r="Q275">
            <v>556</v>
          </cell>
          <cell r="R275">
            <v>546</v>
          </cell>
          <cell r="S275">
            <v>522</v>
          </cell>
          <cell r="T275">
            <v>556</v>
          </cell>
          <cell r="U275">
            <v>635</v>
          </cell>
          <cell r="V275">
            <v>597</v>
          </cell>
          <cell r="W275">
            <v>530</v>
          </cell>
          <cell r="X275">
            <v>468</v>
          </cell>
          <cell r="Y275">
            <v>425</v>
          </cell>
        </row>
        <row r="276">
          <cell r="B276">
            <v>381</v>
          </cell>
          <cell r="C276">
            <v>350</v>
          </cell>
          <cell r="D276">
            <v>330</v>
          </cell>
          <cell r="E276">
            <v>318</v>
          </cell>
          <cell r="F276">
            <v>319</v>
          </cell>
          <cell r="G276">
            <v>336</v>
          </cell>
          <cell r="H276">
            <v>345</v>
          </cell>
          <cell r="I276">
            <v>409</v>
          </cell>
          <cell r="J276">
            <v>493</v>
          </cell>
          <cell r="K276">
            <v>559</v>
          </cell>
          <cell r="L276">
            <v>569</v>
          </cell>
          <cell r="M276">
            <v>555</v>
          </cell>
          <cell r="N276">
            <v>540</v>
          </cell>
          <cell r="O276">
            <v>541</v>
          </cell>
          <cell r="P276">
            <v>534</v>
          </cell>
          <cell r="Q276">
            <v>526</v>
          </cell>
          <cell r="R276">
            <v>522</v>
          </cell>
          <cell r="S276">
            <v>515</v>
          </cell>
          <cell r="T276">
            <v>574</v>
          </cell>
          <cell r="U276">
            <v>659</v>
          </cell>
          <cell r="V276">
            <v>632</v>
          </cell>
          <cell r="W276">
            <v>560</v>
          </cell>
          <cell r="X276">
            <v>487</v>
          </cell>
          <cell r="Y276">
            <v>407</v>
          </cell>
        </row>
        <row r="277">
          <cell r="B277">
            <v>348</v>
          </cell>
          <cell r="C277">
            <v>325</v>
          </cell>
          <cell r="D277">
            <v>305</v>
          </cell>
          <cell r="E277">
            <v>310</v>
          </cell>
          <cell r="F277">
            <v>313</v>
          </cell>
          <cell r="G277">
            <v>338</v>
          </cell>
          <cell r="H277">
            <v>400</v>
          </cell>
          <cell r="I277">
            <v>493</v>
          </cell>
          <cell r="J277">
            <v>521</v>
          </cell>
          <cell r="K277">
            <v>534</v>
          </cell>
          <cell r="L277">
            <v>552</v>
          </cell>
          <cell r="M277">
            <v>550</v>
          </cell>
          <cell r="N277">
            <v>536</v>
          </cell>
          <cell r="O277">
            <v>543</v>
          </cell>
          <cell r="P277">
            <v>573</v>
          </cell>
          <cell r="Q277">
            <v>568</v>
          </cell>
          <cell r="R277">
            <v>556</v>
          </cell>
          <cell r="S277">
            <v>526</v>
          </cell>
          <cell r="T277">
            <v>576</v>
          </cell>
          <cell r="U277">
            <v>647</v>
          </cell>
          <cell r="V277">
            <v>604</v>
          </cell>
          <cell r="W277">
            <v>554</v>
          </cell>
          <cell r="X277">
            <v>489</v>
          </cell>
          <cell r="Y277">
            <v>416</v>
          </cell>
        </row>
        <row r="278">
          <cell r="B278">
            <v>367</v>
          </cell>
          <cell r="C278">
            <v>346</v>
          </cell>
          <cell r="D278">
            <v>332</v>
          </cell>
          <cell r="E278">
            <v>336</v>
          </cell>
          <cell r="F278">
            <v>320</v>
          </cell>
          <cell r="G278">
            <v>354</v>
          </cell>
          <cell r="H278">
            <v>432</v>
          </cell>
          <cell r="I278">
            <v>511</v>
          </cell>
          <cell r="J278">
            <v>535</v>
          </cell>
          <cell r="K278">
            <v>537</v>
          </cell>
          <cell r="L278">
            <v>525</v>
          </cell>
          <cell r="M278">
            <v>541</v>
          </cell>
          <cell r="N278">
            <v>514</v>
          </cell>
          <cell r="O278">
            <v>538</v>
          </cell>
          <cell r="P278">
            <v>569</v>
          </cell>
          <cell r="Q278">
            <v>549</v>
          </cell>
          <cell r="R278">
            <v>547</v>
          </cell>
          <cell r="S278">
            <v>531</v>
          </cell>
          <cell r="T278">
            <v>581</v>
          </cell>
          <cell r="U278">
            <v>644</v>
          </cell>
          <cell r="V278">
            <v>606</v>
          </cell>
          <cell r="W278">
            <v>561</v>
          </cell>
          <cell r="X278">
            <v>489</v>
          </cell>
          <cell r="Y278">
            <v>446</v>
          </cell>
        </row>
        <row r="279">
          <cell r="B279">
            <v>397</v>
          </cell>
          <cell r="C279">
            <v>357</v>
          </cell>
          <cell r="D279">
            <v>348</v>
          </cell>
          <cell r="E279">
            <v>331</v>
          </cell>
          <cell r="F279">
            <v>341</v>
          </cell>
          <cell r="G279">
            <v>368</v>
          </cell>
          <cell r="H279">
            <v>418</v>
          </cell>
          <cell r="I279">
            <v>499</v>
          </cell>
          <cell r="J279">
            <v>533</v>
          </cell>
          <cell r="K279">
            <v>562</v>
          </cell>
          <cell r="L279">
            <v>549</v>
          </cell>
          <cell r="M279">
            <v>539</v>
          </cell>
          <cell r="N279">
            <v>546</v>
          </cell>
          <cell r="O279">
            <v>546</v>
          </cell>
          <cell r="P279">
            <v>598</v>
          </cell>
          <cell r="Q279">
            <v>582</v>
          </cell>
          <cell r="R279">
            <v>565</v>
          </cell>
          <cell r="S279">
            <v>549</v>
          </cell>
          <cell r="T279">
            <v>600</v>
          </cell>
          <cell r="U279">
            <v>670</v>
          </cell>
          <cell r="V279">
            <v>628</v>
          </cell>
          <cell r="W279">
            <v>580</v>
          </cell>
          <cell r="X279">
            <v>497</v>
          </cell>
          <cell r="Y279">
            <v>453</v>
          </cell>
        </row>
        <row r="280">
          <cell r="B280">
            <v>393</v>
          </cell>
          <cell r="C280">
            <v>372</v>
          </cell>
          <cell r="D280">
            <v>346</v>
          </cell>
          <cell r="E280">
            <v>348</v>
          </cell>
          <cell r="F280">
            <v>348</v>
          </cell>
          <cell r="G280">
            <v>376</v>
          </cell>
          <cell r="H280">
            <v>453</v>
          </cell>
          <cell r="I280">
            <v>512</v>
          </cell>
          <cell r="J280">
            <v>563</v>
          </cell>
          <cell r="K280">
            <v>583</v>
          </cell>
          <cell r="L280">
            <v>564</v>
          </cell>
          <cell r="M280">
            <v>554</v>
          </cell>
          <cell r="N280">
            <v>561</v>
          </cell>
          <cell r="O280">
            <v>565</v>
          </cell>
          <cell r="P280">
            <v>595</v>
          </cell>
          <cell r="Q280">
            <v>605</v>
          </cell>
          <cell r="R280">
            <v>565</v>
          </cell>
          <cell r="S280">
            <v>552</v>
          </cell>
          <cell r="T280">
            <v>607</v>
          </cell>
          <cell r="U280">
            <v>675</v>
          </cell>
          <cell r="V280">
            <v>631</v>
          </cell>
          <cell r="W280">
            <v>601</v>
          </cell>
          <cell r="X280">
            <v>507</v>
          </cell>
          <cell r="Y280">
            <v>458</v>
          </cell>
        </row>
        <row r="281">
          <cell r="B281">
            <v>401</v>
          </cell>
          <cell r="C281">
            <v>368</v>
          </cell>
          <cell r="D281">
            <v>348</v>
          </cell>
          <cell r="E281">
            <v>349</v>
          </cell>
          <cell r="F281">
            <v>342</v>
          </cell>
          <cell r="G281">
            <v>372</v>
          </cell>
          <cell r="H281">
            <v>455</v>
          </cell>
          <cell r="I281">
            <v>513</v>
          </cell>
          <cell r="J281">
            <v>541</v>
          </cell>
          <cell r="K281">
            <v>557</v>
          </cell>
          <cell r="L281">
            <v>562</v>
          </cell>
          <cell r="M281">
            <v>560</v>
          </cell>
          <cell r="N281">
            <v>566</v>
          </cell>
          <cell r="O281">
            <v>564</v>
          </cell>
          <cell r="P281">
            <v>580</v>
          </cell>
          <cell r="Q281">
            <v>587</v>
          </cell>
          <cell r="R281">
            <v>578</v>
          </cell>
          <cell r="S281">
            <v>575</v>
          </cell>
          <cell r="T281">
            <v>638</v>
          </cell>
          <cell r="U281">
            <v>634</v>
          </cell>
          <cell r="V281">
            <v>597</v>
          </cell>
          <cell r="W281">
            <v>538</v>
          </cell>
          <cell r="X281">
            <v>488</v>
          </cell>
          <cell r="Y281">
            <v>471</v>
          </cell>
        </row>
        <row r="282">
          <cell r="B282">
            <v>413</v>
          </cell>
          <cell r="C282">
            <v>386</v>
          </cell>
          <cell r="D282">
            <v>361</v>
          </cell>
          <cell r="E282">
            <v>363</v>
          </cell>
          <cell r="F282">
            <v>358</v>
          </cell>
          <cell r="G282">
            <v>372</v>
          </cell>
          <cell r="H282">
            <v>389</v>
          </cell>
          <cell r="I282">
            <v>465</v>
          </cell>
          <cell r="J282">
            <v>520</v>
          </cell>
          <cell r="K282">
            <v>568</v>
          </cell>
          <cell r="L282">
            <v>575</v>
          </cell>
          <cell r="M282">
            <v>565</v>
          </cell>
          <cell r="N282">
            <v>574</v>
          </cell>
          <cell r="O282">
            <v>570</v>
          </cell>
          <cell r="P282">
            <v>618</v>
          </cell>
          <cell r="Q282">
            <v>582</v>
          </cell>
          <cell r="R282">
            <v>569</v>
          </cell>
          <cell r="S282">
            <v>563</v>
          </cell>
          <cell r="T282">
            <v>619</v>
          </cell>
          <cell r="U282">
            <v>668</v>
          </cell>
          <cell r="V282">
            <v>621</v>
          </cell>
          <cell r="W282">
            <v>569</v>
          </cell>
          <cell r="X282">
            <v>513</v>
          </cell>
          <cell r="Y282">
            <v>470</v>
          </cell>
        </row>
        <row r="283">
          <cell r="B283">
            <v>425</v>
          </cell>
          <cell r="C283">
            <v>375</v>
          </cell>
          <cell r="D283">
            <v>368</v>
          </cell>
          <cell r="E283">
            <v>356</v>
          </cell>
          <cell r="F283">
            <v>355</v>
          </cell>
          <cell r="G283">
            <v>368</v>
          </cell>
          <cell r="H283">
            <v>372</v>
          </cell>
          <cell r="I283">
            <v>432</v>
          </cell>
          <cell r="J283">
            <v>515</v>
          </cell>
          <cell r="K283">
            <v>579</v>
          </cell>
          <cell r="L283">
            <v>595</v>
          </cell>
          <cell r="M283">
            <v>608</v>
          </cell>
          <cell r="N283">
            <v>600</v>
          </cell>
          <cell r="O283">
            <v>603</v>
          </cell>
          <cell r="P283">
            <v>606</v>
          </cell>
          <cell r="Q283">
            <v>607</v>
          </cell>
          <cell r="R283">
            <v>622</v>
          </cell>
          <cell r="S283">
            <v>635</v>
          </cell>
          <cell r="T283">
            <v>655</v>
          </cell>
          <cell r="U283">
            <v>704</v>
          </cell>
          <cell r="V283">
            <v>667</v>
          </cell>
          <cell r="W283">
            <v>616</v>
          </cell>
          <cell r="X283">
            <v>556</v>
          </cell>
          <cell r="Y283">
            <v>471</v>
          </cell>
        </row>
        <row r="284">
          <cell r="B284">
            <v>402</v>
          </cell>
          <cell r="C284">
            <v>385</v>
          </cell>
          <cell r="D284">
            <v>367</v>
          </cell>
          <cell r="E284">
            <v>354</v>
          </cell>
          <cell r="F284">
            <v>366</v>
          </cell>
          <cell r="G284">
            <v>384</v>
          </cell>
          <cell r="H284">
            <v>464</v>
          </cell>
          <cell r="I284">
            <v>548</v>
          </cell>
          <cell r="J284">
            <v>579</v>
          </cell>
          <cell r="K284">
            <v>607</v>
          </cell>
          <cell r="L284">
            <v>619</v>
          </cell>
          <cell r="M284">
            <v>600</v>
          </cell>
          <cell r="N284">
            <v>595</v>
          </cell>
          <cell r="O284">
            <v>596</v>
          </cell>
          <cell r="P284">
            <v>616</v>
          </cell>
          <cell r="Q284">
            <v>611</v>
          </cell>
          <cell r="R284">
            <v>585</v>
          </cell>
          <cell r="S284">
            <v>580</v>
          </cell>
          <cell r="T284">
            <v>652</v>
          </cell>
          <cell r="U284">
            <v>689</v>
          </cell>
          <cell r="V284">
            <v>669</v>
          </cell>
          <cell r="W284">
            <v>611</v>
          </cell>
          <cell r="X284">
            <v>545</v>
          </cell>
          <cell r="Y284">
            <v>495</v>
          </cell>
        </row>
        <row r="285">
          <cell r="B285">
            <v>430</v>
          </cell>
          <cell r="C285">
            <v>400</v>
          </cell>
          <cell r="D285">
            <v>377</v>
          </cell>
          <cell r="E285">
            <v>381</v>
          </cell>
          <cell r="F285">
            <v>400</v>
          </cell>
          <cell r="G285">
            <v>417</v>
          </cell>
          <cell r="H285">
            <v>496</v>
          </cell>
          <cell r="I285">
            <v>561</v>
          </cell>
          <cell r="J285">
            <v>607</v>
          </cell>
          <cell r="K285">
            <v>617</v>
          </cell>
          <cell r="L285">
            <v>612</v>
          </cell>
          <cell r="M285">
            <v>620</v>
          </cell>
          <cell r="N285">
            <v>620</v>
          </cell>
          <cell r="O285">
            <v>610</v>
          </cell>
          <cell r="P285">
            <v>639</v>
          </cell>
          <cell r="Q285">
            <v>633</v>
          </cell>
          <cell r="R285">
            <v>626</v>
          </cell>
          <cell r="S285">
            <v>623</v>
          </cell>
          <cell r="T285">
            <v>675</v>
          </cell>
          <cell r="U285">
            <v>717</v>
          </cell>
          <cell r="V285">
            <v>668</v>
          </cell>
          <cell r="W285">
            <v>600</v>
          </cell>
          <cell r="X285">
            <v>544</v>
          </cell>
          <cell r="Y285">
            <v>535</v>
          </cell>
        </row>
        <row r="286">
          <cell r="B286">
            <v>474</v>
          </cell>
          <cell r="C286">
            <v>421</v>
          </cell>
          <cell r="D286">
            <v>398</v>
          </cell>
          <cell r="E286">
            <v>383</v>
          </cell>
          <cell r="F286">
            <v>379</v>
          </cell>
          <cell r="G286">
            <v>409</v>
          </cell>
          <cell r="H286">
            <v>484</v>
          </cell>
          <cell r="I286">
            <v>543</v>
          </cell>
          <cell r="J286">
            <v>592</v>
          </cell>
          <cell r="K286">
            <v>603</v>
          </cell>
          <cell r="L286">
            <v>595</v>
          </cell>
          <cell r="M286">
            <v>594</v>
          </cell>
          <cell r="N286">
            <v>574</v>
          </cell>
          <cell r="O286">
            <v>575</v>
          </cell>
          <cell r="P286">
            <v>594</v>
          </cell>
          <cell r="Q286">
            <v>599</v>
          </cell>
          <cell r="R286">
            <v>566</v>
          </cell>
          <cell r="S286">
            <v>563</v>
          </cell>
          <cell r="T286">
            <v>655</v>
          </cell>
          <cell r="U286">
            <v>701</v>
          </cell>
          <cell r="V286">
            <v>655</v>
          </cell>
          <cell r="W286">
            <v>607</v>
          </cell>
          <cell r="X286">
            <v>537</v>
          </cell>
          <cell r="Y286">
            <v>489</v>
          </cell>
        </row>
        <row r="287">
          <cell r="B287">
            <v>441</v>
          </cell>
          <cell r="C287">
            <v>400</v>
          </cell>
          <cell r="D287">
            <v>375</v>
          </cell>
          <cell r="E287">
            <v>376</v>
          </cell>
          <cell r="F287">
            <v>386</v>
          </cell>
          <cell r="G287">
            <v>419</v>
          </cell>
          <cell r="H287">
            <v>492</v>
          </cell>
          <cell r="I287">
            <v>573</v>
          </cell>
          <cell r="J287">
            <v>608</v>
          </cell>
          <cell r="K287">
            <v>632</v>
          </cell>
          <cell r="L287">
            <v>634</v>
          </cell>
          <cell r="M287">
            <v>615</v>
          </cell>
          <cell r="N287">
            <v>632</v>
          </cell>
          <cell r="O287">
            <v>627</v>
          </cell>
          <cell r="P287">
            <v>673</v>
          </cell>
          <cell r="Q287">
            <v>668</v>
          </cell>
          <cell r="R287">
            <v>649</v>
          </cell>
          <cell r="S287">
            <v>658</v>
          </cell>
          <cell r="T287">
            <v>693</v>
          </cell>
          <cell r="U287">
            <v>711</v>
          </cell>
          <cell r="V287">
            <v>670</v>
          </cell>
          <cell r="W287">
            <v>624</v>
          </cell>
          <cell r="X287">
            <v>557</v>
          </cell>
          <cell r="Y287">
            <v>502</v>
          </cell>
        </row>
        <row r="288">
          <cell r="B288">
            <v>452</v>
          </cell>
          <cell r="C288">
            <v>424</v>
          </cell>
          <cell r="D288">
            <v>390</v>
          </cell>
          <cell r="E288">
            <v>380</v>
          </cell>
          <cell r="F288">
            <v>387</v>
          </cell>
          <cell r="G288">
            <v>409</v>
          </cell>
          <cell r="H288">
            <v>485</v>
          </cell>
          <cell r="I288">
            <v>557</v>
          </cell>
          <cell r="J288">
            <v>595</v>
          </cell>
          <cell r="K288">
            <v>623</v>
          </cell>
          <cell r="L288">
            <v>611</v>
          </cell>
          <cell r="M288">
            <v>603</v>
          </cell>
          <cell r="N288">
            <v>603</v>
          </cell>
          <cell r="O288">
            <v>590</v>
          </cell>
          <cell r="P288">
            <v>621</v>
          </cell>
          <cell r="Q288">
            <v>624</v>
          </cell>
          <cell r="R288">
            <v>597</v>
          </cell>
          <cell r="S288">
            <v>608</v>
          </cell>
          <cell r="T288">
            <v>667</v>
          </cell>
          <cell r="U288">
            <v>697</v>
          </cell>
          <cell r="V288">
            <v>665</v>
          </cell>
          <cell r="W288">
            <v>599</v>
          </cell>
          <cell r="X288">
            <v>547</v>
          </cell>
          <cell r="Y288">
            <v>526</v>
          </cell>
        </row>
        <row r="289">
          <cell r="B289">
            <v>459</v>
          </cell>
          <cell r="C289">
            <v>433</v>
          </cell>
          <cell r="D289">
            <v>392</v>
          </cell>
          <cell r="E289">
            <v>397</v>
          </cell>
          <cell r="F289">
            <v>387</v>
          </cell>
          <cell r="G289">
            <v>410</v>
          </cell>
          <cell r="H289">
            <v>477</v>
          </cell>
          <cell r="I289">
            <v>492</v>
          </cell>
          <cell r="J289">
            <v>565</v>
          </cell>
          <cell r="K289">
            <v>614</v>
          </cell>
          <cell r="L289">
            <v>604</v>
          </cell>
          <cell r="M289">
            <v>593</v>
          </cell>
          <cell r="N289">
            <v>593</v>
          </cell>
          <cell r="O289">
            <v>603</v>
          </cell>
          <cell r="P289">
            <v>602</v>
          </cell>
          <cell r="Q289">
            <v>612</v>
          </cell>
          <cell r="R289">
            <v>601</v>
          </cell>
          <cell r="S289">
            <v>599</v>
          </cell>
          <cell r="T289">
            <v>670</v>
          </cell>
          <cell r="U289">
            <v>691</v>
          </cell>
          <cell r="V289">
            <v>657</v>
          </cell>
          <cell r="W289">
            <v>609</v>
          </cell>
          <cell r="X289">
            <v>551</v>
          </cell>
          <cell r="Y289">
            <v>499</v>
          </cell>
        </row>
        <row r="290">
          <cell r="B290">
            <v>441</v>
          </cell>
          <cell r="C290">
            <v>416</v>
          </cell>
          <cell r="D290">
            <v>396</v>
          </cell>
          <cell r="E290">
            <v>389</v>
          </cell>
          <cell r="F290">
            <v>389</v>
          </cell>
          <cell r="G290">
            <v>405</v>
          </cell>
          <cell r="H290">
            <v>411</v>
          </cell>
          <cell r="I290">
            <v>467</v>
          </cell>
          <cell r="J290">
            <v>541</v>
          </cell>
          <cell r="K290">
            <v>605</v>
          </cell>
          <cell r="L290">
            <v>617</v>
          </cell>
          <cell r="M290">
            <v>617</v>
          </cell>
          <cell r="N290">
            <v>613</v>
          </cell>
          <cell r="O290">
            <v>606</v>
          </cell>
          <cell r="P290">
            <v>580</v>
          </cell>
          <cell r="Q290">
            <v>587</v>
          </cell>
          <cell r="R290">
            <v>590</v>
          </cell>
          <cell r="S290">
            <v>596</v>
          </cell>
          <cell r="T290">
            <v>705</v>
          </cell>
          <cell r="U290">
            <v>737</v>
          </cell>
          <cell r="V290">
            <v>680</v>
          </cell>
          <cell r="W290">
            <v>646</v>
          </cell>
          <cell r="X290">
            <v>581</v>
          </cell>
          <cell r="Y290">
            <v>497</v>
          </cell>
        </row>
        <row r="291">
          <cell r="B291">
            <v>433</v>
          </cell>
          <cell r="C291">
            <v>408</v>
          </cell>
          <cell r="D291">
            <v>396</v>
          </cell>
          <cell r="E291">
            <v>374</v>
          </cell>
          <cell r="F291">
            <v>374</v>
          </cell>
          <cell r="G291">
            <v>409</v>
          </cell>
          <cell r="H291">
            <v>488</v>
          </cell>
          <cell r="I291">
            <v>573</v>
          </cell>
          <cell r="J291">
            <v>617</v>
          </cell>
          <cell r="K291">
            <v>645</v>
          </cell>
          <cell r="L291">
            <v>622</v>
          </cell>
          <cell r="M291">
            <v>612</v>
          </cell>
          <cell r="N291">
            <v>605</v>
          </cell>
          <cell r="O291">
            <v>600</v>
          </cell>
          <cell r="P291">
            <v>620</v>
          </cell>
          <cell r="Q291">
            <v>621</v>
          </cell>
          <cell r="R291">
            <v>595</v>
          </cell>
          <cell r="S291">
            <v>600</v>
          </cell>
          <cell r="T291">
            <v>684</v>
          </cell>
          <cell r="U291">
            <v>715</v>
          </cell>
          <cell r="V291">
            <v>682</v>
          </cell>
          <cell r="W291">
            <v>627</v>
          </cell>
          <cell r="X291">
            <v>574</v>
          </cell>
          <cell r="Y291">
            <v>528</v>
          </cell>
        </row>
        <row r="292">
          <cell r="B292">
            <v>454</v>
          </cell>
          <cell r="C292">
            <v>423</v>
          </cell>
          <cell r="D292">
            <v>412</v>
          </cell>
          <cell r="E292">
            <v>401</v>
          </cell>
          <cell r="F292">
            <v>410</v>
          </cell>
          <cell r="G292">
            <v>437</v>
          </cell>
          <cell r="H292">
            <v>505</v>
          </cell>
          <cell r="I292">
            <v>581</v>
          </cell>
          <cell r="J292">
            <v>613</v>
          </cell>
          <cell r="K292">
            <v>636</v>
          </cell>
          <cell r="L292">
            <v>629</v>
          </cell>
          <cell r="M292">
            <v>612</v>
          </cell>
          <cell r="N292">
            <v>609</v>
          </cell>
          <cell r="O292">
            <v>619</v>
          </cell>
          <cell r="P292">
            <v>648</v>
          </cell>
          <cell r="Q292">
            <v>633</v>
          </cell>
          <cell r="R292">
            <v>627</v>
          </cell>
          <cell r="S292">
            <v>629</v>
          </cell>
          <cell r="T292">
            <v>716</v>
          </cell>
          <cell r="U292">
            <v>718</v>
          </cell>
          <cell r="V292">
            <v>714</v>
          </cell>
          <cell r="W292">
            <v>673</v>
          </cell>
          <cell r="X292">
            <v>583</v>
          </cell>
          <cell r="Y292">
            <v>537</v>
          </cell>
        </row>
        <row r="293">
          <cell r="B293">
            <v>479</v>
          </cell>
          <cell r="C293">
            <v>455</v>
          </cell>
          <cell r="D293">
            <v>431</v>
          </cell>
          <cell r="E293">
            <v>412</v>
          </cell>
          <cell r="F293">
            <v>424</v>
          </cell>
          <cell r="G293">
            <v>451</v>
          </cell>
          <cell r="H293">
            <v>534</v>
          </cell>
          <cell r="I293">
            <v>601</v>
          </cell>
          <cell r="J293">
            <v>653</v>
          </cell>
          <cell r="K293">
            <v>661</v>
          </cell>
          <cell r="L293">
            <v>639</v>
          </cell>
          <cell r="M293">
            <v>648</v>
          </cell>
          <cell r="N293">
            <v>621</v>
          </cell>
          <cell r="O293">
            <v>616</v>
          </cell>
          <cell r="P293">
            <v>641</v>
          </cell>
          <cell r="Q293">
            <v>629</v>
          </cell>
          <cell r="R293">
            <v>614</v>
          </cell>
          <cell r="S293">
            <v>622</v>
          </cell>
          <cell r="T293">
            <v>691</v>
          </cell>
          <cell r="U293">
            <v>726</v>
          </cell>
          <cell r="V293">
            <v>685</v>
          </cell>
          <cell r="W293">
            <v>650</v>
          </cell>
          <cell r="X293">
            <v>578</v>
          </cell>
          <cell r="Y293">
            <v>521</v>
          </cell>
        </row>
        <row r="294">
          <cell r="B294">
            <v>454</v>
          </cell>
          <cell r="C294">
            <v>414</v>
          </cell>
          <cell r="D294">
            <v>414</v>
          </cell>
          <cell r="E294">
            <v>395</v>
          </cell>
          <cell r="F294">
            <v>398</v>
          </cell>
          <cell r="G294">
            <v>430</v>
          </cell>
          <cell r="H294">
            <v>505</v>
          </cell>
          <cell r="I294">
            <v>570</v>
          </cell>
          <cell r="J294">
            <v>604</v>
          </cell>
          <cell r="K294">
            <v>623</v>
          </cell>
          <cell r="L294">
            <v>616</v>
          </cell>
          <cell r="M294">
            <v>600</v>
          </cell>
          <cell r="N294">
            <v>605</v>
          </cell>
          <cell r="O294">
            <v>616</v>
          </cell>
          <cell r="P294">
            <v>645</v>
          </cell>
          <cell r="Q294">
            <v>637</v>
          </cell>
          <cell r="R294">
            <v>655</v>
          </cell>
          <cell r="S294">
            <v>689</v>
          </cell>
          <cell r="T294">
            <v>701</v>
          </cell>
          <cell r="U294">
            <v>718</v>
          </cell>
          <cell r="V294">
            <v>681</v>
          </cell>
          <cell r="W294">
            <v>629</v>
          </cell>
          <cell r="X294">
            <v>582</v>
          </cell>
          <cell r="Y294">
            <v>522</v>
          </cell>
        </row>
        <row r="295">
          <cell r="B295">
            <v>466</v>
          </cell>
          <cell r="C295">
            <v>428</v>
          </cell>
          <cell r="D295">
            <v>406</v>
          </cell>
          <cell r="E295">
            <v>401</v>
          </cell>
          <cell r="F295">
            <v>404</v>
          </cell>
          <cell r="G295">
            <v>433</v>
          </cell>
          <cell r="H295">
            <v>512</v>
          </cell>
          <cell r="I295">
            <v>583</v>
          </cell>
          <cell r="J295">
            <v>629</v>
          </cell>
          <cell r="K295">
            <v>659</v>
          </cell>
          <cell r="L295">
            <v>658</v>
          </cell>
          <cell r="M295">
            <v>661</v>
          </cell>
          <cell r="N295">
            <v>652</v>
          </cell>
          <cell r="O295">
            <v>647</v>
          </cell>
          <cell r="P295">
            <v>679</v>
          </cell>
          <cell r="Q295">
            <v>689</v>
          </cell>
          <cell r="R295">
            <v>680</v>
          </cell>
          <cell r="S295">
            <v>684</v>
          </cell>
          <cell r="T295">
            <v>690</v>
          </cell>
          <cell r="U295">
            <v>690</v>
          </cell>
          <cell r="V295">
            <v>676</v>
          </cell>
          <cell r="W295">
            <v>634</v>
          </cell>
          <cell r="X295">
            <v>559</v>
          </cell>
          <cell r="Y295">
            <v>528</v>
          </cell>
        </row>
        <row r="296">
          <cell r="B296">
            <v>480</v>
          </cell>
          <cell r="C296">
            <v>442</v>
          </cell>
          <cell r="D296">
            <v>418</v>
          </cell>
          <cell r="E296">
            <v>406</v>
          </cell>
          <cell r="F296">
            <v>408</v>
          </cell>
          <cell r="G296">
            <v>417</v>
          </cell>
          <cell r="H296">
            <v>464</v>
          </cell>
          <cell r="I296">
            <v>514</v>
          </cell>
          <cell r="J296">
            <v>571</v>
          </cell>
          <cell r="K296">
            <v>621</v>
          </cell>
          <cell r="L296">
            <v>642</v>
          </cell>
          <cell r="M296">
            <v>651</v>
          </cell>
          <cell r="N296">
            <v>644</v>
          </cell>
          <cell r="O296">
            <v>652</v>
          </cell>
          <cell r="P296">
            <v>677</v>
          </cell>
          <cell r="Q296">
            <v>681</v>
          </cell>
          <cell r="R296">
            <v>649</v>
          </cell>
          <cell r="S296">
            <v>662</v>
          </cell>
          <cell r="T296">
            <v>706</v>
          </cell>
          <cell r="U296">
            <v>696</v>
          </cell>
          <cell r="V296">
            <v>651</v>
          </cell>
          <cell r="W296">
            <v>621</v>
          </cell>
          <cell r="X296">
            <v>541</v>
          </cell>
          <cell r="Y296">
            <v>526</v>
          </cell>
        </row>
        <row r="297">
          <cell r="B297">
            <v>479</v>
          </cell>
          <cell r="C297">
            <v>433</v>
          </cell>
          <cell r="D297">
            <v>411</v>
          </cell>
          <cell r="E297">
            <v>396</v>
          </cell>
          <cell r="F297">
            <v>391</v>
          </cell>
          <cell r="G297">
            <v>413</v>
          </cell>
          <cell r="H297">
            <v>408</v>
          </cell>
          <cell r="I297">
            <v>466</v>
          </cell>
          <cell r="J297">
            <v>546</v>
          </cell>
          <cell r="K297">
            <v>604</v>
          </cell>
          <cell r="L297">
            <v>645</v>
          </cell>
          <cell r="M297">
            <v>656</v>
          </cell>
          <cell r="N297">
            <v>654</v>
          </cell>
          <cell r="O297">
            <v>649</v>
          </cell>
          <cell r="P297">
            <v>631</v>
          </cell>
          <cell r="Q297">
            <v>633</v>
          </cell>
          <cell r="R297">
            <v>644</v>
          </cell>
          <cell r="S297">
            <v>682</v>
          </cell>
          <cell r="T297">
            <v>739</v>
          </cell>
          <cell r="U297">
            <v>740</v>
          </cell>
          <cell r="V297">
            <v>701</v>
          </cell>
          <cell r="W297">
            <v>647</v>
          </cell>
          <cell r="X297">
            <v>588</v>
          </cell>
          <cell r="Y297">
            <v>507</v>
          </cell>
        </row>
        <row r="298">
          <cell r="B298">
            <v>443</v>
          </cell>
          <cell r="C298">
            <v>411</v>
          </cell>
          <cell r="D298">
            <v>396</v>
          </cell>
          <cell r="E298">
            <v>388</v>
          </cell>
          <cell r="F298">
            <v>392</v>
          </cell>
          <cell r="G298">
            <v>420</v>
          </cell>
          <cell r="H298">
            <v>503</v>
          </cell>
          <cell r="I298">
            <v>578</v>
          </cell>
          <cell r="J298">
            <v>630</v>
          </cell>
          <cell r="K298">
            <v>663</v>
          </cell>
          <cell r="L298">
            <v>654</v>
          </cell>
          <cell r="M298">
            <v>659</v>
          </cell>
          <cell r="N298">
            <v>661</v>
          </cell>
          <cell r="O298">
            <v>637</v>
          </cell>
          <cell r="P298">
            <v>657</v>
          </cell>
          <cell r="Q298">
            <v>640</v>
          </cell>
          <cell r="R298">
            <v>635</v>
          </cell>
          <cell r="S298">
            <v>657</v>
          </cell>
          <cell r="T298">
            <v>713</v>
          </cell>
          <cell r="U298">
            <v>715</v>
          </cell>
          <cell r="V298">
            <v>681</v>
          </cell>
          <cell r="W298">
            <v>641</v>
          </cell>
          <cell r="X298">
            <v>575</v>
          </cell>
          <cell r="Y298">
            <v>537</v>
          </cell>
        </row>
        <row r="299">
          <cell r="B299">
            <v>453</v>
          </cell>
          <cell r="C299">
            <v>425</v>
          </cell>
          <cell r="D299">
            <v>412</v>
          </cell>
          <cell r="E299">
            <v>400</v>
          </cell>
          <cell r="F299">
            <v>403</v>
          </cell>
          <cell r="G299">
            <v>431</v>
          </cell>
          <cell r="H299">
            <v>494</v>
          </cell>
          <cell r="I299">
            <v>595</v>
          </cell>
          <cell r="J299">
            <v>619</v>
          </cell>
          <cell r="K299">
            <v>639</v>
          </cell>
          <cell r="L299">
            <v>617</v>
          </cell>
          <cell r="M299">
            <v>603</v>
          </cell>
          <cell r="N299">
            <v>607</v>
          </cell>
          <cell r="O299">
            <v>611</v>
          </cell>
          <cell r="P299">
            <v>635</v>
          </cell>
          <cell r="Q299">
            <v>627</v>
          </cell>
          <cell r="R299">
            <v>608</v>
          </cell>
          <cell r="S299">
            <v>621</v>
          </cell>
          <cell r="T299">
            <v>702</v>
          </cell>
          <cell r="U299">
            <v>705</v>
          </cell>
          <cell r="V299">
            <v>680</v>
          </cell>
          <cell r="W299">
            <v>641</v>
          </cell>
          <cell r="X299">
            <v>570</v>
          </cell>
          <cell r="Y299">
            <v>517</v>
          </cell>
        </row>
        <row r="300">
          <cell r="B300">
            <v>466</v>
          </cell>
          <cell r="C300">
            <v>422</v>
          </cell>
          <cell r="D300">
            <v>402</v>
          </cell>
          <cell r="E300">
            <v>395</v>
          </cell>
          <cell r="F300">
            <v>402</v>
          </cell>
          <cell r="G300">
            <v>428</v>
          </cell>
          <cell r="H300">
            <v>506</v>
          </cell>
          <cell r="I300">
            <v>561</v>
          </cell>
          <cell r="J300">
            <v>613</v>
          </cell>
          <cell r="K300">
            <v>630</v>
          </cell>
          <cell r="L300">
            <v>618</v>
          </cell>
          <cell r="M300">
            <v>593</v>
          </cell>
          <cell r="N300">
            <v>613</v>
          </cell>
          <cell r="O300">
            <v>586</v>
          </cell>
          <cell r="P300">
            <v>627</v>
          </cell>
          <cell r="Q300">
            <v>623</v>
          </cell>
          <cell r="R300">
            <v>613</v>
          </cell>
          <cell r="S300">
            <v>635</v>
          </cell>
          <cell r="T300">
            <v>703</v>
          </cell>
          <cell r="U300">
            <v>708</v>
          </cell>
          <cell r="V300">
            <v>669</v>
          </cell>
          <cell r="W300">
            <v>639</v>
          </cell>
          <cell r="X300">
            <v>573</v>
          </cell>
          <cell r="Y300">
            <v>516</v>
          </cell>
        </row>
        <row r="301">
          <cell r="B301">
            <v>458</v>
          </cell>
          <cell r="C301">
            <v>421</v>
          </cell>
          <cell r="D301">
            <v>409</v>
          </cell>
          <cell r="E301">
            <v>402</v>
          </cell>
          <cell r="F301">
            <v>410</v>
          </cell>
          <cell r="G301">
            <v>436</v>
          </cell>
          <cell r="H301">
            <v>520</v>
          </cell>
          <cell r="I301">
            <v>568</v>
          </cell>
          <cell r="J301">
            <v>621</v>
          </cell>
          <cell r="K301">
            <v>628</v>
          </cell>
          <cell r="L301">
            <v>620</v>
          </cell>
          <cell r="M301">
            <v>625</v>
          </cell>
          <cell r="N301">
            <v>607</v>
          </cell>
          <cell r="O301">
            <v>606</v>
          </cell>
          <cell r="P301">
            <v>654</v>
          </cell>
          <cell r="Q301">
            <v>655</v>
          </cell>
          <cell r="R301">
            <v>646</v>
          </cell>
          <cell r="S301">
            <v>634</v>
          </cell>
          <cell r="T301">
            <v>701</v>
          </cell>
          <cell r="U301">
            <v>710</v>
          </cell>
          <cell r="V301">
            <v>677</v>
          </cell>
          <cell r="W301">
            <v>633</v>
          </cell>
          <cell r="X301">
            <v>563</v>
          </cell>
          <cell r="Y301">
            <v>517</v>
          </cell>
        </row>
        <row r="302">
          <cell r="B302">
            <v>446</v>
          </cell>
          <cell r="C302">
            <v>413</v>
          </cell>
          <cell r="D302">
            <v>387</v>
          </cell>
          <cell r="E302">
            <v>401</v>
          </cell>
          <cell r="F302">
            <v>381</v>
          </cell>
          <cell r="G302">
            <v>421</v>
          </cell>
          <cell r="H302">
            <v>482</v>
          </cell>
          <cell r="I302">
            <v>562</v>
          </cell>
          <cell r="J302">
            <v>600</v>
          </cell>
          <cell r="K302">
            <v>615</v>
          </cell>
          <cell r="L302">
            <v>610</v>
          </cell>
          <cell r="M302">
            <v>612</v>
          </cell>
          <cell r="N302">
            <v>591</v>
          </cell>
          <cell r="O302">
            <v>590</v>
          </cell>
          <cell r="P302">
            <v>602</v>
          </cell>
          <cell r="Q302">
            <v>601</v>
          </cell>
          <cell r="R302">
            <v>594</v>
          </cell>
          <cell r="S302">
            <v>600</v>
          </cell>
          <cell r="T302">
            <v>682</v>
          </cell>
          <cell r="U302">
            <v>664</v>
          </cell>
          <cell r="V302">
            <v>641</v>
          </cell>
          <cell r="W302">
            <v>600</v>
          </cell>
          <cell r="X302">
            <v>550</v>
          </cell>
          <cell r="Y302">
            <v>516</v>
          </cell>
        </row>
        <row r="303">
          <cell r="B303">
            <v>469</v>
          </cell>
          <cell r="C303">
            <v>434</v>
          </cell>
          <cell r="D303">
            <v>400</v>
          </cell>
          <cell r="E303">
            <v>387</v>
          </cell>
          <cell r="F303">
            <v>405</v>
          </cell>
          <cell r="G303">
            <v>411</v>
          </cell>
          <cell r="H303">
            <v>444</v>
          </cell>
          <cell r="I303">
            <v>498</v>
          </cell>
          <cell r="J303">
            <v>558</v>
          </cell>
          <cell r="K303">
            <v>614</v>
          </cell>
          <cell r="L303">
            <v>625</v>
          </cell>
          <cell r="M303">
            <v>605</v>
          </cell>
          <cell r="N303">
            <v>611</v>
          </cell>
          <cell r="O303">
            <v>613</v>
          </cell>
          <cell r="P303">
            <v>636</v>
          </cell>
          <cell r="Q303">
            <v>635</v>
          </cell>
          <cell r="R303">
            <v>618</v>
          </cell>
          <cell r="S303">
            <v>623</v>
          </cell>
          <cell r="T303">
            <v>701</v>
          </cell>
          <cell r="U303">
            <v>684</v>
          </cell>
          <cell r="V303">
            <v>656</v>
          </cell>
          <cell r="W303">
            <v>605</v>
          </cell>
          <cell r="X303">
            <v>552</v>
          </cell>
          <cell r="Y303">
            <v>523</v>
          </cell>
        </row>
        <row r="304">
          <cell r="B304">
            <v>468</v>
          </cell>
          <cell r="C304">
            <v>435</v>
          </cell>
          <cell r="D304">
            <v>808</v>
          </cell>
          <cell r="E304">
            <v>385</v>
          </cell>
          <cell r="F304">
            <v>395</v>
          </cell>
          <cell r="G304">
            <v>425</v>
          </cell>
          <cell r="H304">
            <v>447</v>
          </cell>
          <cell r="I304">
            <v>526</v>
          </cell>
          <cell r="J304">
            <v>609</v>
          </cell>
          <cell r="K304">
            <v>664</v>
          </cell>
          <cell r="L304">
            <v>645</v>
          </cell>
          <cell r="M304">
            <v>641</v>
          </cell>
          <cell r="N304">
            <v>640</v>
          </cell>
          <cell r="O304">
            <v>644</v>
          </cell>
          <cell r="P304">
            <v>612</v>
          </cell>
          <cell r="Q304">
            <v>637</v>
          </cell>
          <cell r="R304">
            <v>689</v>
          </cell>
          <cell r="S304">
            <v>771</v>
          </cell>
          <cell r="T304">
            <v>761</v>
          </cell>
          <cell r="U304">
            <v>737</v>
          </cell>
          <cell r="V304">
            <v>693</v>
          </cell>
          <cell r="W304">
            <v>646</v>
          </cell>
          <cell r="X304">
            <v>557</v>
          </cell>
          <cell r="Y304">
            <v>472</v>
          </cell>
        </row>
        <row r="305">
          <cell r="B305">
            <v>461</v>
          </cell>
          <cell r="C305">
            <v>429</v>
          </cell>
          <cell r="D305">
            <v>423</v>
          </cell>
          <cell r="E305">
            <v>405</v>
          </cell>
          <cell r="F305">
            <v>414</v>
          </cell>
          <cell r="G305">
            <v>464</v>
          </cell>
          <cell r="H305">
            <v>531</v>
          </cell>
          <cell r="I305">
            <v>608</v>
          </cell>
          <cell r="J305">
            <v>671</v>
          </cell>
          <cell r="K305">
            <v>639</v>
          </cell>
          <cell r="L305">
            <v>657</v>
          </cell>
          <cell r="M305">
            <v>640</v>
          </cell>
          <cell r="N305">
            <v>596</v>
          </cell>
          <cell r="O305">
            <v>644</v>
          </cell>
          <cell r="P305">
            <v>642</v>
          </cell>
          <cell r="Q305">
            <v>617</v>
          </cell>
          <cell r="R305">
            <v>662</v>
          </cell>
          <cell r="S305">
            <v>730</v>
          </cell>
          <cell r="T305">
            <v>722</v>
          </cell>
          <cell r="U305">
            <v>699</v>
          </cell>
          <cell r="V305">
            <v>665</v>
          </cell>
          <cell r="W305">
            <v>624</v>
          </cell>
          <cell r="X305">
            <v>578</v>
          </cell>
          <cell r="Y305">
            <v>507</v>
          </cell>
        </row>
        <row r="306">
          <cell r="B306">
            <v>431</v>
          </cell>
          <cell r="C306">
            <v>413</v>
          </cell>
          <cell r="D306">
            <v>380</v>
          </cell>
          <cell r="E306">
            <v>384</v>
          </cell>
          <cell r="F306">
            <v>384</v>
          </cell>
          <cell r="G306">
            <v>430</v>
          </cell>
          <cell r="H306">
            <v>491</v>
          </cell>
          <cell r="I306">
            <v>574</v>
          </cell>
          <cell r="J306">
            <v>627</v>
          </cell>
          <cell r="K306">
            <v>631</v>
          </cell>
          <cell r="L306">
            <v>623</v>
          </cell>
          <cell r="M306">
            <v>607</v>
          </cell>
          <cell r="N306">
            <v>620</v>
          </cell>
          <cell r="O306">
            <v>635</v>
          </cell>
          <cell r="P306">
            <v>635</v>
          </cell>
          <cell r="Q306">
            <v>629</v>
          </cell>
          <cell r="R306">
            <v>656</v>
          </cell>
          <cell r="S306">
            <v>728</v>
          </cell>
          <cell r="T306">
            <v>706</v>
          </cell>
          <cell r="U306">
            <v>681</v>
          </cell>
          <cell r="V306">
            <v>655</v>
          </cell>
          <cell r="W306">
            <v>601</v>
          </cell>
          <cell r="X306">
            <v>565</v>
          </cell>
          <cell r="Y306">
            <v>492</v>
          </cell>
        </row>
        <row r="307">
          <cell r="B307">
            <v>440</v>
          </cell>
          <cell r="C307">
            <v>401</v>
          </cell>
          <cell r="D307">
            <v>389</v>
          </cell>
          <cell r="E307">
            <v>386</v>
          </cell>
          <cell r="F307">
            <v>388</v>
          </cell>
          <cell r="G307">
            <v>429</v>
          </cell>
          <cell r="H307">
            <v>499</v>
          </cell>
          <cell r="I307">
            <v>563</v>
          </cell>
          <cell r="J307">
            <v>616</v>
          </cell>
          <cell r="K307">
            <v>632</v>
          </cell>
          <cell r="L307">
            <v>620</v>
          </cell>
          <cell r="M307">
            <v>610</v>
          </cell>
          <cell r="N307">
            <v>607</v>
          </cell>
          <cell r="O307">
            <v>636</v>
          </cell>
          <cell r="P307">
            <v>632</v>
          </cell>
          <cell r="Q307">
            <v>640</v>
          </cell>
          <cell r="R307">
            <v>668</v>
          </cell>
          <cell r="S307">
            <v>741</v>
          </cell>
          <cell r="T307">
            <v>726</v>
          </cell>
          <cell r="U307">
            <v>696</v>
          </cell>
          <cell r="V307">
            <v>683</v>
          </cell>
          <cell r="W307">
            <v>635</v>
          </cell>
          <cell r="X307">
            <v>569</v>
          </cell>
          <cell r="Y307">
            <v>514</v>
          </cell>
        </row>
        <row r="308">
          <cell r="B308">
            <v>464</v>
          </cell>
          <cell r="C308">
            <v>402</v>
          </cell>
          <cell r="D308">
            <v>401</v>
          </cell>
          <cell r="E308">
            <v>412</v>
          </cell>
          <cell r="F308">
            <v>414</v>
          </cell>
          <cell r="G308">
            <v>455</v>
          </cell>
          <cell r="H308">
            <v>514</v>
          </cell>
          <cell r="I308">
            <v>578</v>
          </cell>
          <cell r="J308">
            <v>622</v>
          </cell>
          <cell r="K308">
            <v>629</v>
          </cell>
          <cell r="L308">
            <v>621</v>
          </cell>
          <cell r="M308">
            <v>617</v>
          </cell>
          <cell r="N308">
            <v>616</v>
          </cell>
          <cell r="O308">
            <v>636</v>
          </cell>
          <cell r="P308">
            <v>656</v>
          </cell>
          <cell r="Q308">
            <v>638</v>
          </cell>
          <cell r="R308">
            <v>689</v>
          </cell>
          <cell r="S308">
            <v>759</v>
          </cell>
          <cell r="T308">
            <v>731</v>
          </cell>
          <cell r="U308">
            <v>719</v>
          </cell>
          <cell r="V308">
            <v>691</v>
          </cell>
          <cell r="W308">
            <v>645</v>
          </cell>
          <cell r="X308">
            <v>584</v>
          </cell>
          <cell r="Y308">
            <v>523</v>
          </cell>
        </row>
        <row r="309">
          <cell r="B309">
            <v>451</v>
          </cell>
          <cell r="C309">
            <v>429</v>
          </cell>
          <cell r="D309">
            <v>397</v>
          </cell>
          <cell r="E309">
            <v>394</v>
          </cell>
          <cell r="F309">
            <v>422</v>
          </cell>
          <cell r="G309">
            <v>459</v>
          </cell>
          <cell r="H309">
            <v>530</v>
          </cell>
          <cell r="I309">
            <v>607</v>
          </cell>
          <cell r="J309">
            <v>637</v>
          </cell>
          <cell r="K309">
            <v>639</v>
          </cell>
          <cell r="L309">
            <v>627</v>
          </cell>
          <cell r="M309">
            <v>625</v>
          </cell>
          <cell r="N309">
            <v>628</v>
          </cell>
          <cell r="O309">
            <v>669</v>
          </cell>
          <cell r="P309">
            <v>644</v>
          </cell>
          <cell r="Q309">
            <v>636</v>
          </cell>
          <cell r="R309">
            <v>676</v>
          </cell>
          <cell r="S309">
            <v>766</v>
          </cell>
          <cell r="T309">
            <v>744</v>
          </cell>
          <cell r="U309">
            <v>718</v>
          </cell>
          <cell r="V309">
            <v>685</v>
          </cell>
          <cell r="W309">
            <v>647</v>
          </cell>
          <cell r="X309">
            <v>597</v>
          </cell>
          <cell r="Y309">
            <v>547</v>
          </cell>
        </row>
        <row r="310">
          <cell r="B310">
            <v>469</v>
          </cell>
          <cell r="C310">
            <v>427</v>
          </cell>
          <cell r="D310">
            <v>415</v>
          </cell>
          <cell r="E310">
            <v>391</v>
          </cell>
          <cell r="F310">
            <v>421</v>
          </cell>
          <cell r="G310">
            <v>425</v>
          </cell>
          <cell r="H310">
            <v>475</v>
          </cell>
          <cell r="I310">
            <v>533</v>
          </cell>
          <cell r="J310">
            <v>617</v>
          </cell>
          <cell r="K310">
            <v>643</v>
          </cell>
          <cell r="L310">
            <v>647</v>
          </cell>
          <cell r="M310">
            <v>639</v>
          </cell>
          <cell r="N310">
            <v>654</v>
          </cell>
          <cell r="O310">
            <v>707</v>
          </cell>
          <cell r="P310">
            <v>708</v>
          </cell>
          <cell r="Q310">
            <v>697</v>
          </cell>
          <cell r="R310">
            <v>733</v>
          </cell>
          <cell r="S310">
            <v>840</v>
          </cell>
          <cell r="T310">
            <v>836</v>
          </cell>
          <cell r="U310">
            <v>817</v>
          </cell>
          <cell r="V310">
            <v>786</v>
          </cell>
          <cell r="W310">
            <v>716</v>
          </cell>
          <cell r="X310">
            <v>666</v>
          </cell>
          <cell r="Y310">
            <v>558</v>
          </cell>
        </row>
        <row r="311">
          <cell r="B311">
            <v>509</v>
          </cell>
          <cell r="C311">
            <v>441</v>
          </cell>
          <cell r="D311">
            <v>410</v>
          </cell>
          <cell r="E311">
            <v>403</v>
          </cell>
          <cell r="F311">
            <v>400</v>
          </cell>
          <cell r="G311">
            <v>475</v>
          </cell>
          <cell r="H311">
            <v>609</v>
          </cell>
          <cell r="I311">
            <v>623</v>
          </cell>
          <cell r="J311">
            <v>585</v>
          </cell>
          <cell r="K311">
            <v>559</v>
          </cell>
          <cell r="L311">
            <v>528</v>
          </cell>
          <cell r="M311">
            <v>512</v>
          </cell>
          <cell r="N311">
            <v>498</v>
          </cell>
          <cell r="O311">
            <v>475</v>
          </cell>
          <cell r="P311">
            <v>466</v>
          </cell>
          <cell r="Q311">
            <v>476</v>
          </cell>
          <cell r="R311">
            <v>530</v>
          </cell>
          <cell r="S311">
            <v>621</v>
          </cell>
          <cell r="T311">
            <v>592</v>
          </cell>
          <cell r="U311">
            <v>591</v>
          </cell>
          <cell r="V311">
            <v>574</v>
          </cell>
          <cell r="W311">
            <v>541</v>
          </cell>
          <cell r="X311">
            <v>498</v>
          </cell>
          <cell r="Y311">
            <v>455</v>
          </cell>
        </row>
        <row r="312">
          <cell r="B312">
            <v>390</v>
          </cell>
          <cell r="C312">
            <v>379</v>
          </cell>
          <cell r="D312">
            <v>373</v>
          </cell>
          <cell r="E312">
            <v>344</v>
          </cell>
          <cell r="F312">
            <v>359</v>
          </cell>
          <cell r="G312">
            <v>378</v>
          </cell>
          <cell r="H312">
            <v>404</v>
          </cell>
          <cell r="I312">
            <v>453</v>
          </cell>
          <cell r="J312">
            <v>522</v>
          </cell>
          <cell r="K312">
            <v>558</v>
          </cell>
          <cell r="L312">
            <v>561</v>
          </cell>
          <cell r="M312">
            <v>555</v>
          </cell>
          <cell r="N312">
            <v>546</v>
          </cell>
          <cell r="O312">
            <v>575</v>
          </cell>
          <cell r="P312">
            <v>556</v>
          </cell>
          <cell r="Q312">
            <v>560</v>
          </cell>
          <cell r="R312">
            <v>595</v>
          </cell>
          <cell r="S312">
            <v>664</v>
          </cell>
          <cell r="T312">
            <v>651</v>
          </cell>
          <cell r="U312">
            <v>638</v>
          </cell>
          <cell r="V312">
            <v>618</v>
          </cell>
          <cell r="W312">
            <v>589</v>
          </cell>
          <cell r="X312">
            <v>541</v>
          </cell>
          <cell r="Y312">
            <v>496</v>
          </cell>
        </row>
        <row r="313">
          <cell r="B313">
            <v>437</v>
          </cell>
          <cell r="C313">
            <v>410</v>
          </cell>
          <cell r="D313">
            <v>390</v>
          </cell>
          <cell r="E313">
            <v>377</v>
          </cell>
          <cell r="F313">
            <v>391</v>
          </cell>
          <cell r="G313">
            <v>422</v>
          </cell>
          <cell r="H313">
            <v>483</v>
          </cell>
          <cell r="I313">
            <v>544</v>
          </cell>
          <cell r="J313">
            <v>616</v>
          </cell>
          <cell r="K313">
            <v>627</v>
          </cell>
          <cell r="L313">
            <v>613</v>
          </cell>
          <cell r="M313">
            <v>601</v>
          </cell>
          <cell r="N313">
            <v>627</v>
          </cell>
          <cell r="O313">
            <v>632</v>
          </cell>
          <cell r="P313">
            <v>644</v>
          </cell>
          <cell r="Q313">
            <v>627</v>
          </cell>
          <cell r="R313">
            <v>664</v>
          </cell>
          <cell r="S313">
            <v>725</v>
          </cell>
          <cell r="T313">
            <v>697</v>
          </cell>
          <cell r="U313">
            <v>664</v>
          </cell>
          <cell r="V313">
            <v>656</v>
          </cell>
          <cell r="W313">
            <v>621</v>
          </cell>
          <cell r="X313">
            <v>574</v>
          </cell>
          <cell r="Y313">
            <v>509</v>
          </cell>
        </row>
        <row r="314">
          <cell r="B314">
            <v>450</v>
          </cell>
          <cell r="C314">
            <v>422</v>
          </cell>
          <cell r="D314">
            <v>409</v>
          </cell>
          <cell r="E314">
            <v>389</v>
          </cell>
          <cell r="F314">
            <v>406</v>
          </cell>
          <cell r="G314">
            <v>432</v>
          </cell>
          <cell r="H314">
            <v>507</v>
          </cell>
          <cell r="I314">
            <v>564</v>
          </cell>
          <cell r="J314">
            <v>614</v>
          </cell>
          <cell r="K314">
            <v>636</v>
          </cell>
          <cell r="L314">
            <v>637</v>
          </cell>
          <cell r="M314">
            <v>622</v>
          </cell>
          <cell r="N314">
            <v>622</v>
          </cell>
          <cell r="O314">
            <v>633</v>
          </cell>
          <cell r="P314">
            <v>656</v>
          </cell>
          <cell r="Q314">
            <v>623</v>
          </cell>
          <cell r="R314">
            <v>687</v>
          </cell>
          <cell r="S314">
            <v>747</v>
          </cell>
          <cell r="T314">
            <v>703</v>
          </cell>
          <cell r="U314">
            <v>691</v>
          </cell>
          <cell r="V314">
            <v>658</v>
          </cell>
          <cell r="W314">
            <v>631</v>
          </cell>
          <cell r="X314">
            <v>591</v>
          </cell>
          <cell r="Y314">
            <v>531</v>
          </cell>
        </row>
        <row r="315">
          <cell r="B315">
            <v>443</v>
          </cell>
          <cell r="C315">
            <v>418</v>
          </cell>
          <cell r="D315">
            <v>394</v>
          </cell>
          <cell r="E315">
            <v>405</v>
          </cell>
          <cell r="F315">
            <v>400</v>
          </cell>
          <cell r="G315">
            <v>443</v>
          </cell>
          <cell r="H315">
            <v>494</v>
          </cell>
          <cell r="I315">
            <v>558</v>
          </cell>
          <cell r="J315">
            <v>622</v>
          </cell>
          <cell r="K315">
            <v>636</v>
          </cell>
          <cell r="L315">
            <v>631</v>
          </cell>
          <cell r="M315">
            <v>625</v>
          </cell>
          <cell r="N315">
            <v>618</v>
          </cell>
          <cell r="O315">
            <v>653</v>
          </cell>
          <cell r="P315">
            <v>653</v>
          </cell>
          <cell r="Q315">
            <v>646</v>
          </cell>
          <cell r="R315">
            <v>686</v>
          </cell>
          <cell r="S315">
            <v>747</v>
          </cell>
          <cell r="T315">
            <v>699</v>
          </cell>
          <cell r="U315">
            <v>699</v>
          </cell>
          <cell r="V315">
            <v>660</v>
          </cell>
          <cell r="W315">
            <v>634</v>
          </cell>
          <cell r="X315">
            <v>580</v>
          </cell>
          <cell r="Y315">
            <v>529</v>
          </cell>
        </row>
        <row r="316">
          <cell r="B316">
            <v>466</v>
          </cell>
          <cell r="C316">
            <v>419</v>
          </cell>
          <cell r="D316">
            <v>399</v>
          </cell>
          <cell r="E316">
            <v>392</v>
          </cell>
          <cell r="F316">
            <v>422</v>
          </cell>
          <cell r="G316">
            <v>449</v>
          </cell>
          <cell r="H316">
            <v>517</v>
          </cell>
          <cell r="I316">
            <v>577</v>
          </cell>
          <cell r="J316">
            <v>622</v>
          </cell>
          <cell r="K316">
            <v>660</v>
          </cell>
          <cell r="L316">
            <v>657</v>
          </cell>
          <cell r="M316">
            <v>653</v>
          </cell>
          <cell r="N316">
            <v>638</v>
          </cell>
          <cell r="O316">
            <v>678</v>
          </cell>
          <cell r="P316">
            <v>674</v>
          </cell>
          <cell r="Q316">
            <v>688</v>
          </cell>
          <cell r="R316">
            <v>714</v>
          </cell>
          <cell r="S316">
            <v>733</v>
          </cell>
          <cell r="T316">
            <v>701</v>
          </cell>
          <cell r="U316">
            <v>668</v>
          </cell>
          <cell r="V316">
            <v>619</v>
          </cell>
          <cell r="W316">
            <v>590</v>
          </cell>
          <cell r="X316">
            <v>564</v>
          </cell>
          <cell r="Y316">
            <v>523</v>
          </cell>
        </row>
        <row r="317">
          <cell r="B317">
            <v>463</v>
          </cell>
          <cell r="C317">
            <v>434</v>
          </cell>
          <cell r="D317">
            <v>410</v>
          </cell>
          <cell r="E317">
            <v>391</v>
          </cell>
          <cell r="F317">
            <v>400</v>
          </cell>
          <cell r="G317">
            <v>425</v>
          </cell>
          <cell r="H317">
            <v>454</v>
          </cell>
          <cell r="I317">
            <v>506</v>
          </cell>
          <cell r="J317">
            <v>574</v>
          </cell>
          <cell r="K317">
            <v>621</v>
          </cell>
          <cell r="L317">
            <v>629</v>
          </cell>
          <cell r="M317">
            <v>634</v>
          </cell>
          <cell r="N317">
            <v>636</v>
          </cell>
          <cell r="O317">
            <v>660</v>
          </cell>
          <cell r="P317">
            <v>647</v>
          </cell>
          <cell r="Q317">
            <v>646</v>
          </cell>
          <cell r="R317">
            <v>679</v>
          </cell>
          <cell r="S317">
            <v>730</v>
          </cell>
          <cell r="T317">
            <v>703</v>
          </cell>
          <cell r="U317">
            <v>681</v>
          </cell>
          <cell r="V317">
            <v>651</v>
          </cell>
          <cell r="W317">
            <v>613</v>
          </cell>
          <cell r="X317">
            <v>570</v>
          </cell>
          <cell r="Y317">
            <v>518</v>
          </cell>
        </row>
        <row r="318">
          <cell r="B318">
            <v>461</v>
          </cell>
          <cell r="C318">
            <v>426</v>
          </cell>
          <cell r="D318">
            <v>419</v>
          </cell>
          <cell r="E318">
            <v>400</v>
          </cell>
          <cell r="F318">
            <v>392</v>
          </cell>
          <cell r="G318">
            <v>411</v>
          </cell>
          <cell r="H318">
            <v>419</v>
          </cell>
          <cell r="I318">
            <v>483</v>
          </cell>
          <cell r="J318">
            <v>567</v>
          </cell>
          <cell r="K318">
            <v>634</v>
          </cell>
          <cell r="L318">
            <v>641</v>
          </cell>
          <cell r="M318">
            <v>654</v>
          </cell>
          <cell r="N318">
            <v>635</v>
          </cell>
          <cell r="O318">
            <v>636</v>
          </cell>
          <cell r="P318">
            <v>623</v>
          </cell>
          <cell r="Q318">
            <v>629</v>
          </cell>
          <cell r="R318">
            <v>693</v>
          </cell>
          <cell r="S318">
            <v>774</v>
          </cell>
          <cell r="T318">
            <v>760</v>
          </cell>
          <cell r="U318">
            <v>735</v>
          </cell>
          <cell r="V318">
            <v>690</v>
          </cell>
          <cell r="W318">
            <v>649</v>
          </cell>
          <cell r="X318">
            <v>588</v>
          </cell>
          <cell r="Y318">
            <v>517</v>
          </cell>
        </row>
        <row r="319">
          <cell r="B319">
            <v>437</v>
          </cell>
          <cell r="C319">
            <v>407</v>
          </cell>
          <cell r="D319">
            <v>409</v>
          </cell>
          <cell r="E319">
            <v>393</v>
          </cell>
          <cell r="F319">
            <v>396</v>
          </cell>
          <cell r="G319">
            <v>440</v>
          </cell>
          <cell r="H319">
            <v>499</v>
          </cell>
          <cell r="I319">
            <v>589</v>
          </cell>
          <cell r="J319">
            <v>640</v>
          </cell>
          <cell r="K319">
            <v>657</v>
          </cell>
          <cell r="L319">
            <v>641</v>
          </cell>
          <cell r="M319">
            <v>665</v>
          </cell>
          <cell r="N319">
            <v>652</v>
          </cell>
          <cell r="O319">
            <v>681</v>
          </cell>
          <cell r="P319">
            <v>659</v>
          </cell>
          <cell r="Q319">
            <v>665</v>
          </cell>
          <cell r="R319">
            <v>715</v>
          </cell>
          <cell r="S319">
            <v>760</v>
          </cell>
          <cell r="T319">
            <v>742</v>
          </cell>
          <cell r="U319">
            <v>728</v>
          </cell>
          <cell r="V319">
            <v>698</v>
          </cell>
          <cell r="W319">
            <v>658</v>
          </cell>
          <cell r="X319">
            <v>589</v>
          </cell>
          <cell r="Y319">
            <v>545</v>
          </cell>
        </row>
        <row r="320">
          <cell r="B320">
            <v>498</v>
          </cell>
          <cell r="C320">
            <v>436</v>
          </cell>
          <cell r="D320">
            <v>440</v>
          </cell>
          <cell r="E320">
            <v>425</v>
          </cell>
          <cell r="F320">
            <v>440</v>
          </cell>
          <cell r="G320">
            <v>468</v>
          </cell>
          <cell r="H320">
            <v>548</v>
          </cell>
          <cell r="I320">
            <v>604</v>
          </cell>
          <cell r="J320">
            <v>672</v>
          </cell>
          <cell r="K320">
            <v>684</v>
          </cell>
          <cell r="L320">
            <v>671</v>
          </cell>
          <cell r="M320">
            <v>660</v>
          </cell>
          <cell r="N320">
            <v>658</v>
          </cell>
          <cell r="O320">
            <v>679</v>
          </cell>
          <cell r="P320">
            <v>681</v>
          </cell>
          <cell r="Q320">
            <v>699</v>
          </cell>
          <cell r="R320">
            <v>711</v>
          </cell>
          <cell r="S320">
            <v>775</v>
          </cell>
          <cell r="T320">
            <v>752</v>
          </cell>
          <cell r="U320">
            <v>739</v>
          </cell>
          <cell r="V320">
            <v>723</v>
          </cell>
          <cell r="W320">
            <v>644</v>
          </cell>
          <cell r="X320">
            <v>593</v>
          </cell>
          <cell r="Y320">
            <v>586</v>
          </cell>
        </row>
        <row r="321">
          <cell r="B321">
            <v>526</v>
          </cell>
          <cell r="C321">
            <v>465</v>
          </cell>
          <cell r="D321">
            <v>435</v>
          </cell>
          <cell r="E321">
            <v>427</v>
          </cell>
          <cell r="F321">
            <v>415</v>
          </cell>
          <cell r="G321">
            <v>461</v>
          </cell>
          <cell r="H321">
            <v>541</v>
          </cell>
          <cell r="I321">
            <v>607</v>
          </cell>
          <cell r="J321">
            <v>653</v>
          </cell>
          <cell r="K321">
            <v>676</v>
          </cell>
          <cell r="L321">
            <v>680</v>
          </cell>
          <cell r="M321">
            <v>661</v>
          </cell>
          <cell r="N321">
            <v>651</v>
          </cell>
          <cell r="O321">
            <v>695</v>
          </cell>
          <cell r="P321">
            <v>681</v>
          </cell>
          <cell r="Q321">
            <v>689</v>
          </cell>
          <cell r="R321">
            <v>722</v>
          </cell>
          <cell r="S321">
            <v>762</v>
          </cell>
          <cell r="T321">
            <v>729</v>
          </cell>
          <cell r="U321">
            <v>707</v>
          </cell>
          <cell r="V321">
            <v>705</v>
          </cell>
          <cell r="W321">
            <v>664</v>
          </cell>
          <cell r="X321">
            <v>619</v>
          </cell>
          <cell r="Y321">
            <v>555</v>
          </cell>
        </row>
        <row r="322">
          <cell r="B322">
            <v>460</v>
          </cell>
          <cell r="C322">
            <v>435</v>
          </cell>
          <cell r="D322">
            <v>417</v>
          </cell>
          <cell r="E322">
            <v>413</v>
          </cell>
          <cell r="F322">
            <v>419</v>
          </cell>
          <cell r="G322">
            <v>462</v>
          </cell>
          <cell r="H322">
            <v>532</v>
          </cell>
          <cell r="I322">
            <v>598</v>
          </cell>
          <cell r="J322">
            <v>639</v>
          </cell>
          <cell r="K322">
            <v>660</v>
          </cell>
          <cell r="L322">
            <v>649</v>
          </cell>
          <cell r="M322">
            <v>644</v>
          </cell>
          <cell r="N322">
            <v>641</v>
          </cell>
          <cell r="O322">
            <v>641</v>
          </cell>
          <cell r="P322">
            <v>673</v>
          </cell>
          <cell r="Q322">
            <v>665</v>
          </cell>
          <cell r="R322">
            <v>717</v>
          </cell>
          <cell r="S322">
            <v>779</v>
          </cell>
          <cell r="T322">
            <v>738</v>
          </cell>
          <cell r="U322">
            <v>722</v>
          </cell>
          <cell r="V322">
            <v>704</v>
          </cell>
          <cell r="W322">
            <v>674</v>
          </cell>
          <cell r="X322">
            <v>618</v>
          </cell>
          <cell r="Y322">
            <v>531</v>
          </cell>
        </row>
        <row r="323">
          <cell r="B323">
            <v>480</v>
          </cell>
          <cell r="C323">
            <v>448</v>
          </cell>
          <cell r="D323">
            <v>418</v>
          </cell>
          <cell r="E323">
            <v>415</v>
          </cell>
          <cell r="F323">
            <v>410</v>
          </cell>
          <cell r="G323">
            <v>464</v>
          </cell>
          <cell r="H323">
            <v>535</v>
          </cell>
          <cell r="I323">
            <v>600</v>
          </cell>
          <cell r="J323">
            <v>654</v>
          </cell>
          <cell r="K323">
            <v>684</v>
          </cell>
          <cell r="L323">
            <v>666</v>
          </cell>
          <cell r="M323">
            <v>665</v>
          </cell>
          <cell r="N323">
            <v>665</v>
          </cell>
          <cell r="O323">
            <v>687</v>
          </cell>
          <cell r="P323">
            <v>689</v>
          </cell>
          <cell r="Q323">
            <v>687</v>
          </cell>
          <cell r="R323">
            <v>730</v>
          </cell>
          <cell r="S323">
            <v>761</v>
          </cell>
          <cell r="T323">
            <v>743</v>
          </cell>
          <cell r="U323">
            <v>720</v>
          </cell>
          <cell r="V323">
            <v>690</v>
          </cell>
          <cell r="W323">
            <v>652</v>
          </cell>
          <cell r="X323">
            <v>610</v>
          </cell>
          <cell r="Y323">
            <v>562</v>
          </cell>
        </row>
        <row r="324">
          <cell r="B324">
            <v>495</v>
          </cell>
          <cell r="C324">
            <v>469</v>
          </cell>
          <cell r="D324">
            <v>442</v>
          </cell>
          <cell r="E324">
            <v>420</v>
          </cell>
          <cell r="F324">
            <v>433</v>
          </cell>
          <cell r="G324">
            <v>434</v>
          </cell>
          <cell r="H324">
            <v>488</v>
          </cell>
          <cell r="I324">
            <v>545</v>
          </cell>
          <cell r="J324">
            <v>617</v>
          </cell>
          <cell r="K324">
            <v>675</v>
          </cell>
          <cell r="L324">
            <v>679</v>
          </cell>
          <cell r="M324">
            <v>683</v>
          </cell>
          <cell r="N324">
            <v>674</v>
          </cell>
          <cell r="O324">
            <v>706</v>
          </cell>
          <cell r="P324">
            <v>696</v>
          </cell>
          <cell r="Q324">
            <v>704</v>
          </cell>
          <cell r="R324">
            <v>743</v>
          </cell>
          <cell r="S324">
            <v>767</v>
          </cell>
          <cell r="T324">
            <v>729</v>
          </cell>
          <cell r="U324">
            <v>710</v>
          </cell>
          <cell r="V324">
            <v>699</v>
          </cell>
          <cell r="W324">
            <v>642</v>
          </cell>
          <cell r="X324">
            <v>595</v>
          </cell>
          <cell r="Y324">
            <v>562</v>
          </cell>
        </row>
        <row r="325">
          <cell r="B325">
            <v>483</v>
          </cell>
          <cell r="C325">
            <v>472</v>
          </cell>
          <cell r="D325">
            <v>435</v>
          </cell>
          <cell r="E325">
            <v>419</v>
          </cell>
          <cell r="F325">
            <v>423</v>
          </cell>
          <cell r="G325">
            <v>457</v>
          </cell>
          <cell r="H325">
            <v>473</v>
          </cell>
          <cell r="I325">
            <v>520</v>
          </cell>
          <cell r="J325">
            <v>598</v>
          </cell>
          <cell r="K325">
            <v>671</v>
          </cell>
          <cell r="L325">
            <v>691</v>
          </cell>
          <cell r="M325">
            <v>696</v>
          </cell>
          <cell r="N325">
            <v>681</v>
          </cell>
          <cell r="O325">
            <v>704</v>
          </cell>
          <cell r="P325">
            <v>683</v>
          </cell>
          <cell r="Q325">
            <v>684</v>
          </cell>
          <cell r="R325">
            <v>772</v>
          </cell>
          <cell r="S325">
            <v>798</v>
          </cell>
          <cell r="T325">
            <v>781</v>
          </cell>
          <cell r="U325">
            <v>757</v>
          </cell>
          <cell r="V325">
            <v>736</v>
          </cell>
          <cell r="W325">
            <v>694</v>
          </cell>
          <cell r="X325">
            <v>621</v>
          </cell>
          <cell r="Y325">
            <v>560</v>
          </cell>
        </row>
        <row r="326">
          <cell r="B326">
            <v>463</v>
          </cell>
          <cell r="C326">
            <v>456</v>
          </cell>
          <cell r="D326">
            <v>422</v>
          </cell>
          <cell r="E326">
            <v>426</v>
          </cell>
          <cell r="F326">
            <v>433</v>
          </cell>
          <cell r="G326">
            <v>457</v>
          </cell>
          <cell r="H326">
            <v>550</v>
          </cell>
          <cell r="I326">
            <v>616</v>
          </cell>
          <cell r="J326">
            <v>656</v>
          </cell>
          <cell r="K326">
            <v>701</v>
          </cell>
          <cell r="L326">
            <v>691</v>
          </cell>
          <cell r="M326">
            <v>690</v>
          </cell>
          <cell r="N326">
            <v>688</v>
          </cell>
          <cell r="O326">
            <v>720</v>
          </cell>
          <cell r="P326">
            <v>715</v>
          </cell>
          <cell r="Q326">
            <v>710</v>
          </cell>
          <cell r="R326">
            <v>750</v>
          </cell>
          <cell r="S326">
            <v>770</v>
          </cell>
          <cell r="T326">
            <v>745</v>
          </cell>
          <cell r="U326">
            <v>733</v>
          </cell>
          <cell r="V326">
            <v>710</v>
          </cell>
          <cell r="W326">
            <v>665</v>
          </cell>
          <cell r="X326">
            <v>623</v>
          </cell>
          <cell r="Y326">
            <v>554</v>
          </cell>
        </row>
        <row r="327">
          <cell r="B327">
            <v>485</v>
          </cell>
          <cell r="C327">
            <v>459</v>
          </cell>
          <cell r="D327">
            <v>443</v>
          </cell>
          <cell r="E327">
            <v>411</v>
          </cell>
          <cell r="F327">
            <v>431</v>
          </cell>
          <cell r="G327">
            <v>470</v>
          </cell>
          <cell r="H327">
            <v>541</v>
          </cell>
          <cell r="I327">
            <v>599</v>
          </cell>
          <cell r="J327">
            <v>664</v>
          </cell>
          <cell r="K327">
            <v>686</v>
          </cell>
          <cell r="L327">
            <v>664</v>
          </cell>
          <cell r="M327">
            <v>688</v>
          </cell>
          <cell r="N327">
            <v>664</v>
          </cell>
          <cell r="O327">
            <v>720</v>
          </cell>
          <cell r="P327">
            <v>699</v>
          </cell>
          <cell r="Q327">
            <v>725</v>
          </cell>
          <cell r="R327">
            <v>752</v>
          </cell>
          <cell r="S327">
            <v>786</v>
          </cell>
          <cell r="T327">
            <v>752</v>
          </cell>
          <cell r="U327">
            <v>727</v>
          </cell>
          <cell r="V327">
            <v>703</v>
          </cell>
          <cell r="W327">
            <v>656</v>
          </cell>
          <cell r="X327">
            <v>609</v>
          </cell>
          <cell r="Y327">
            <v>557</v>
          </cell>
        </row>
        <row r="328">
          <cell r="B328">
            <v>485</v>
          </cell>
          <cell r="C328">
            <v>461</v>
          </cell>
          <cell r="D328">
            <v>425</v>
          </cell>
          <cell r="E328">
            <v>418</v>
          </cell>
          <cell r="F328">
            <v>436</v>
          </cell>
          <cell r="G328">
            <v>468</v>
          </cell>
          <cell r="H328">
            <v>551</v>
          </cell>
          <cell r="I328">
            <v>608</v>
          </cell>
          <cell r="J328">
            <v>669</v>
          </cell>
          <cell r="K328">
            <v>703</v>
          </cell>
          <cell r="L328">
            <v>713</v>
          </cell>
          <cell r="M328">
            <v>702</v>
          </cell>
          <cell r="N328">
            <v>721</v>
          </cell>
          <cell r="O328">
            <v>758</v>
          </cell>
          <cell r="P328">
            <v>750</v>
          </cell>
          <cell r="Q328">
            <v>754</v>
          </cell>
          <cell r="R328">
            <v>783</v>
          </cell>
          <cell r="S328">
            <v>780</v>
          </cell>
          <cell r="T328">
            <v>753</v>
          </cell>
          <cell r="U328">
            <v>750</v>
          </cell>
          <cell r="V328">
            <v>727</v>
          </cell>
          <cell r="W328">
            <v>682</v>
          </cell>
          <cell r="X328">
            <v>640</v>
          </cell>
          <cell r="Y328">
            <v>575</v>
          </cell>
        </row>
        <row r="329">
          <cell r="B329">
            <v>517</v>
          </cell>
          <cell r="C329">
            <v>467</v>
          </cell>
          <cell r="D329">
            <v>460</v>
          </cell>
          <cell r="E329">
            <v>433</v>
          </cell>
          <cell r="F329">
            <v>445</v>
          </cell>
          <cell r="G329">
            <v>483</v>
          </cell>
          <cell r="H329">
            <v>559</v>
          </cell>
          <cell r="I329">
            <v>604</v>
          </cell>
          <cell r="J329">
            <v>671</v>
          </cell>
          <cell r="K329">
            <v>689</v>
          </cell>
          <cell r="L329">
            <v>695</v>
          </cell>
          <cell r="M329">
            <v>704</v>
          </cell>
          <cell r="N329">
            <v>694</v>
          </cell>
          <cell r="O329">
            <v>739</v>
          </cell>
          <cell r="P329">
            <v>742</v>
          </cell>
          <cell r="Q329">
            <v>745</v>
          </cell>
          <cell r="R329">
            <v>735</v>
          </cell>
          <cell r="S329">
            <v>764</v>
          </cell>
          <cell r="T329">
            <v>738</v>
          </cell>
          <cell r="U329">
            <v>726</v>
          </cell>
          <cell r="V329">
            <v>685</v>
          </cell>
          <cell r="W329">
            <v>673</v>
          </cell>
          <cell r="X329">
            <v>641</v>
          </cell>
          <cell r="Y329">
            <v>581</v>
          </cell>
        </row>
        <row r="330">
          <cell r="B330">
            <v>513</v>
          </cell>
          <cell r="C330">
            <v>470</v>
          </cell>
          <cell r="D330">
            <v>450</v>
          </cell>
          <cell r="E330">
            <v>444</v>
          </cell>
          <cell r="F330">
            <v>412</v>
          </cell>
          <cell r="G330">
            <v>421</v>
          </cell>
          <cell r="H330">
            <v>453</v>
          </cell>
          <cell r="I330">
            <v>486</v>
          </cell>
          <cell r="J330">
            <v>555</v>
          </cell>
          <cell r="K330">
            <v>594</v>
          </cell>
          <cell r="L330">
            <v>634</v>
          </cell>
          <cell r="M330">
            <v>624</v>
          </cell>
          <cell r="N330">
            <v>612</v>
          </cell>
          <cell r="O330">
            <v>659</v>
          </cell>
          <cell r="P330">
            <v>676</v>
          </cell>
          <cell r="Q330">
            <v>683</v>
          </cell>
          <cell r="R330">
            <v>718</v>
          </cell>
          <cell r="S330">
            <v>718</v>
          </cell>
          <cell r="T330">
            <v>691</v>
          </cell>
          <cell r="U330">
            <v>676</v>
          </cell>
          <cell r="V330">
            <v>664</v>
          </cell>
          <cell r="W330">
            <v>631</v>
          </cell>
          <cell r="X330">
            <v>606</v>
          </cell>
          <cell r="Y330">
            <v>564</v>
          </cell>
        </row>
        <row r="331">
          <cell r="B331">
            <v>512</v>
          </cell>
          <cell r="C331">
            <v>456</v>
          </cell>
          <cell r="D331">
            <v>440</v>
          </cell>
          <cell r="E331">
            <v>421</v>
          </cell>
          <cell r="F331">
            <v>429</v>
          </cell>
          <cell r="G331">
            <v>435</v>
          </cell>
          <cell r="H331">
            <v>464</v>
          </cell>
          <cell r="I331">
            <v>520</v>
          </cell>
          <cell r="J331">
            <v>596</v>
          </cell>
          <cell r="K331">
            <v>646</v>
          </cell>
          <cell r="L331">
            <v>671</v>
          </cell>
          <cell r="M331">
            <v>672</v>
          </cell>
          <cell r="N331">
            <v>658</v>
          </cell>
          <cell r="O331">
            <v>697</v>
          </cell>
          <cell r="P331">
            <v>706</v>
          </cell>
          <cell r="Q331">
            <v>704</v>
          </cell>
          <cell r="R331">
            <v>725</v>
          </cell>
          <cell r="S331">
            <v>755</v>
          </cell>
          <cell r="T331">
            <v>724</v>
          </cell>
          <cell r="U331">
            <v>710</v>
          </cell>
          <cell r="V331">
            <v>674</v>
          </cell>
          <cell r="W331">
            <v>648</v>
          </cell>
          <cell r="X331">
            <v>606</v>
          </cell>
          <cell r="Y331">
            <v>556</v>
          </cell>
        </row>
        <row r="332">
          <cell r="B332">
            <v>503</v>
          </cell>
          <cell r="C332">
            <v>443</v>
          </cell>
          <cell r="D332">
            <v>434</v>
          </cell>
          <cell r="E332">
            <v>413</v>
          </cell>
          <cell r="F332">
            <v>422</v>
          </cell>
          <cell r="G332">
            <v>444</v>
          </cell>
          <cell r="H332">
            <v>454</v>
          </cell>
          <cell r="I332">
            <v>491</v>
          </cell>
          <cell r="J332">
            <v>565</v>
          </cell>
          <cell r="K332">
            <v>636</v>
          </cell>
          <cell r="L332">
            <v>665</v>
          </cell>
          <cell r="M332">
            <v>681</v>
          </cell>
          <cell r="N332">
            <v>678</v>
          </cell>
          <cell r="O332">
            <v>662</v>
          </cell>
          <cell r="P332">
            <v>650</v>
          </cell>
          <cell r="Q332">
            <v>669</v>
          </cell>
          <cell r="R332">
            <v>751</v>
          </cell>
          <cell r="S332">
            <v>793</v>
          </cell>
          <cell r="T332">
            <v>762</v>
          </cell>
          <cell r="U332">
            <v>734</v>
          </cell>
          <cell r="V332">
            <v>730</v>
          </cell>
          <cell r="W332">
            <v>681</v>
          </cell>
          <cell r="X332">
            <v>615</v>
          </cell>
          <cell r="Y332">
            <v>536</v>
          </cell>
        </row>
        <row r="333">
          <cell r="B333">
            <v>485</v>
          </cell>
          <cell r="C333">
            <v>429</v>
          </cell>
          <cell r="D333">
            <v>420</v>
          </cell>
          <cell r="E333">
            <v>401</v>
          </cell>
          <cell r="F333">
            <v>410</v>
          </cell>
          <cell r="G333">
            <v>456</v>
          </cell>
          <cell r="H333">
            <v>539</v>
          </cell>
          <cell r="I333">
            <v>604</v>
          </cell>
          <cell r="J333">
            <v>678</v>
          </cell>
          <cell r="K333">
            <v>695</v>
          </cell>
          <cell r="L333">
            <v>682</v>
          </cell>
          <cell r="M333">
            <v>688</v>
          </cell>
          <cell r="N333">
            <v>674</v>
          </cell>
          <cell r="O333">
            <v>711</v>
          </cell>
          <cell r="P333">
            <v>698</v>
          </cell>
          <cell r="Q333">
            <v>691</v>
          </cell>
          <cell r="R333">
            <v>731</v>
          </cell>
          <cell r="S333">
            <v>770</v>
          </cell>
          <cell r="T333">
            <v>731</v>
          </cell>
          <cell r="U333">
            <v>725</v>
          </cell>
          <cell r="V333">
            <v>701</v>
          </cell>
          <cell r="W333">
            <v>658</v>
          </cell>
          <cell r="X333">
            <v>628</v>
          </cell>
          <cell r="Y333">
            <v>556</v>
          </cell>
        </row>
        <row r="334">
          <cell r="B334">
            <v>474</v>
          </cell>
          <cell r="C334">
            <v>437</v>
          </cell>
          <cell r="D334">
            <v>424</v>
          </cell>
          <cell r="E334">
            <v>415</v>
          </cell>
          <cell r="F334">
            <v>426</v>
          </cell>
          <cell r="G334">
            <v>451</v>
          </cell>
          <cell r="H334">
            <v>532</v>
          </cell>
          <cell r="I334">
            <v>606</v>
          </cell>
          <cell r="J334">
            <v>659</v>
          </cell>
          <cell r="K334">
            <v>683</v>
          </cell>
          <cell r="L334">
            <v>691</v>
          </cell>
          <cell r="M334">
            <v>672</v>
          </cell>
          <cell r="N334">
            <v>668</v>
          </cell>
          <cell r="O334">
            <v>694</v>
          </cell>
          <cell r="P334">
            <v>699</v>
          </cell>
          <cell r="Q334">
            <v>704</v>
          </cell>
          <cell r="R334">
            <v>745</v>
          </cell>
          <cell r="S334">
            <v>775</v>
          </cell>
          <cell r="T334">
            <v>732</v>
          </cell>
          <cell r="U334">
            <v>728</v>
          </cell>
          <cell r="V334">
            <v>712</v>
          </cell>
          <cell r="W334">
            <v>669</v>
          </cell>
          <cell r="X334">
            <v>635</v>
          </cell>
          <cell r="Y334">
            <v>567</v>
          </cell>
        </row>
        <row r="335">
          <cell r="B335">
            <v>504</v>
          </cell>
          <cell r="C335">
            <v>431</v>
          </cell>
          <cell r="D335">
            <v>444</v>
          </cell>
          <cell r="E335">
            <v>424</v>
          </cell>
          <cell r="F335">
            <v>431</v>
          </cell>
          <cell r="G335">
            <v>479</v>
          </cell>
          <cell r="H335">
            <v>518</v>
          </cell>
          <cell r="I335">
            <v>619</v>
          </cell>
          <cell r="J335">
            <v>677</v>
          </cell>
          <cell r="K335">
            <v>679</v>
          </cell>
          <cell r="L335">
            <v>688</v>
          </cell>
          <cell r="M335">
            <v>679</v>
          </cell>
          <cell r="N335">
            <v>681</v>
          </cell>
          <cell r="O335">
            <v>710</v>
          </cell>
          <cell r="P335">
            <v>722</v>
          </cell>
          <cell r="Q335">
            <v>722</v>
          </cell>
          <cell r="R335">
            <v>767</v>
          </cell>
          <cell r="S335">
            <v>768</v>
          </cell>
          <cell r="T335">
            <v>739</v>
          </cell>
          <cell r="U335">
            <v>700</v>
          </cell>
          <cell r="V335">
            <v>672</v>
          </cell>
          <cell r="W335">
            <v>662</v>
          </cell>
          <cell r="X335">
            <v>614</v>
          </cell>
          <cell r="Y335">
            <v>554</v>
          </cell>
        </row>
        <row r="336">
          <cell r="B336">
            <v>487</v>
          </cell>
          <cell r="C336">
            <v>450</v>
          </cell>
          <cell r="D336">
            <v>428</v>
          </cell>
          <cell r="E336">
            <v>420</v>
          </cell>
          <cell r="F336">
            <v>424</v>
          </cell>
          <cell r="G336">
            <v>466</v>
          </cell>
          <cell r="H336">
            <v>545</v>
          </cell>
          <cell r="I336">
            <v>600</v>
          </cell>
          <cell r="J336">
            <v>660</v>
          </cell>
          <cell r="K336">
            <v>681</v>
          </cell>
          <cell r="L336">
            <v>689</v>
          </cell>
          <cell r="M336">
            <v>685</v>
          </cell>
          <cell r="N336">
            <v>689</v>
          </cell>
          <cell r="O336">
            <v>720</v>
          </cell>
          <cell r="P336">
            <v>730</v>
          </cell>
          <cell r="Q336">
            <v>709</v>
          </cell>
          <cell r="R336">
            <v>753</v>
          </cell>
          <cell r="S336">
            <v>779</v>
          </cell>
          <cell r="T336">
            <v>752</v>
          </cell>
          <cell r="U336">
            <v>727</v>
          </cell>
          <cell r="V336">
            <v>710</v>
          </cell>
          <cell r="W336">
            <v>676</v>
          </cell>
          <cell r="X336">
            <v>629</v>
          </cell>
          <cell r="Y336">
            <v>578</v>
          </cell>
        </row>
        <row r="337">
          <cell r="B337">
            <v>499</v>
          </cell>
          <cell r="C337">
            <v>450</v>
          </cell>
          <cell r="D337">
            <v>444</v>
          </cell>
          <cell r="E337">
            <v>431</v>
          </cell>
          <cell r="F337">
            <v>431</v>
          </cell>
          <cell r="G337">
            <v>474</v>
          </cell>
          <cell r="H337">
            <v>539</v>
          </cell>
          <cell r="I337">
            <v>612</v>
          </cell>
          <cell r="J337">
            <v>651</v>
          </cell>
          <cell r="K337">
            <v>675</v>
          </cell>
          <cell r="L337">
            <v>677</v>
          </cell>
          <cell r="M337">
            <v>666</v>
          </cell>
          <cell r="N337">
            <v>654</v>
          </cell>
          <cell r="O337">
            <v>691</v>
          </cell>
          <cell r="P337">
            <v>684</v>
          </cell>
          <cell r="Q337">
            <v>695</v>
          </cell>
          <cell r="R337">
            <v>716</v>
          </cell>
          <cell r="S337">
            <v>766</v>
          </cell>
          <cell r="T337">
            <v>734</v>
          </cell>
          <cell r="U337">
            <v>717</v>
          </cell>
          <cell r="V337">
            <v>688</v>
          </cell>
          <cell r="W337">
            <v>659</v>
          </cell>
          <cell r="X337">
            <v>646</v>
          </cell>
          <cell r="Y337">
            <v>580</v>
          </cell>
        </row>
        <row r="338">
          <cell r="B338">
            <v>523</v>
          </cell>
          <cell r="C338">
            <v>461</v>
          </cell>
          <cell r="D338">
            <v>441</v>
          </cell>
          <cell r="E338">
            <v>425</v>
          </cell>
          <cell r="F338">
            <v>431</v>
          </cell>
          <cell r="G338">
            <v>457</v>
          </cell>
          <cell r="H338">
            <v>486</v>
          </cell>
          <cell r="I338">
            <v>531</v>
          </cell>
          <cell r="J338">
            <v>603</v>
          </cell>
          <cell r="K338">
            <v>672</v>
          </cell>
          <cell r="L338">
            <v>668</v>
          </cell>
          <cell r="M338">
            <v>680</v>
          </cell>
          <cell r="N338">
            <v>664</v>
          </cell>
          <cell r="O338">
            <v>694</v>
          </cell>
          <cell r="P338">
            <v>682</v>
          </cell>
          <cell r="Q338">
            <v>674</v>
          </cell>
          <cell r="R338">
            <v>728</v>
          </cell>
          <cell r="S338">
            <v>756</v>
          </cell>
          <cell r="T338">
            <v>723</v>
          </cell>
          <cell r="U338">
            <v>707</v>
          </cell>
          <cell r="V338">
            <v>677</v>
          </cell>
          <cell r="W338">
            <v>638</v>
          </cell>
          <cell r="X338">
            <v>597</v>
          </cell>
          <cell r="Y338">
            <v>537</v>
          </cell>
        </row>
        <row r="339">
          <cell r="B339">
            <v>485</v>
          </cell>
          <cell r="C339">
            <v>444</v>
          </cell>
          <cell r="D339">
            <v>432</v>
          </cell>
          <cell r="E339">
            <v>424</v>
          </cell>
          <cell r="F339">
            <v>420</v>
          </cell>
          <cell r="G339">
            <v>443</v>
          </cell>
          <cell r="H339">
            <v>446</v>
          </cell>
          <cell r="I339">
            <v>489</v>
          </cell>
          <cell r="J339">
            <v>589</v>
          </cell>
          <cell r="K339">
            <v>651</v>
          </cell>
          <cell r="L339">
            <v>686</v>
          </cell>
          <cell r="M339">
            <v>676</v>
          </cell>
          <cell r="N339">
            <v>673</v>
          </cell>
          <cell r="O339">
            <v>665</v>
          </cell>
          <cell r="P339">
            <v>657</v>
          </cell>
          <cell r="Q339">
            <v>680</v>
          </cell>
          <cell r="R339">
            <v>758</v>
          </cell>
          <cell r="S339">
            <v>780</v>
          </cell>
          <cell r="T339">
            <v>759</v>
          </cell>
          <cell r="U339">
            <v>731</v>
          </cell>
          <cell r="V339">
            <v>712</v>
          </cell>
          <cell r="W339">
            <v>678</v>
          </cell>
          <cell r="X339">
            <v>588</v>
          </cell>
          <cell r="Y339">
            <v>532</v>
          </cell>
        </row>
        <row r="340">
          <cell r="B340">
            <v>458</v>
          </cell>
          <cell r="C340">
            <v>443</v>
          </cell>
          <cell r="D340">
            <v>407</v>
          </cell>
          <cell r="E340">
            <v>396</v>
          </cell>
          <cell r="F340">
            <v>404</v>
          </cell>
          <cell r="G340">
            <v>436</v>
          </cell>
          <cell r="H340">
            <v>508</v>
          </cell>
          <cell r="I340">
            <v>579</v>
          </cell>
          <cell r="J340">
            <v>636</v>
          </cell>
          <cell r="K340">
            <v>655</v>
          </cell>
          <cell r="L340">
            <v>644</v>
          </cell>
          <cell r="M340">
            <v>638</v>
          </cell>
          <cell r="N340">
            <v>622</v>
          </cell>
          <cell r="O340">
            <v>674</v>
          </cell>
          <cell r="P340">
            <v>665</v>
          </cell>
          <cell r="Q340">
            <v>667</v>
          </cell>
          <cell r="R340">
            <v>714</v>
          </cell>
          <cell r="S340">
            <v>725</v>
          </cell>
          <cell r="T340">
            <v>695</v>
          </cell>
          <cell r="U340">
            <v>684</v>
          </cell>
          <cell r="V340">
            <v>664</v>
          </cell>
          <cell r="W340">
            <v>617</v>
          </cell>
          <cell r="X340">
            <v>588</v>
          </cell>
          <cell r="Y340">
            <v>521</v>
          </cell>
        </row>
        <row r="341">
          <cell r="B341">
            <v>460</v>
          </cell>
          <cell r="C341">
            <v>429</v>
          </cell>
          <cell r="D341">
            <v>414</v>
          </cell>
          <cell r="E341">
            <v>410</v>
          </cell>
          <cell r="F341">
            <v>418</v>
          </cell>
          <cell r="G341">
            <v>453</v>
          </cell>
          <cell r="H341">
            <v>523</v>
          </cell>
          <cell r="I341">
            <v>584</v>
          </cell>
          <cell r="J341">
            <v>617</v>
          </cell>
          <cell r="K341">
            <v>642</v>
          </cell>
          <cell r="L341">
            <v>640</v>
          </cell>
          <cell r="M341">
            <v>627</v>
          </cell>
          <cell r="N341">
            <v>627</v>
          </cell>
          <cell r="O341">
            <v>658</v>
          </cell>
          <cell r="P341">
            <v>666</v>
          </cell>
          <cell r="Q341">
            <v>651</v>
          </cell>
          <cell r="R341">
            <v>716</v>
          </cell>
          <cell r="S341">
            <v>729</v>
          </cell>
          <cell r="T341">
            <v>714</v>
          </cell>
          <cell r="U341">
            <v>701</v>
          </cell>
          <cell r="V341">
            <v>683</v>
          </cell>
          <cell r="W341">
            <v>641</v>
          </cell>
          <cell r="X341">
            <v>601</v>
          </cell>
          <cell r="Y341">
            <v>534</v>
          </cell>
        </row>
        <row r="342">
          <cell r="B342">
            <v>479</v>
          </cell>
          <cell r="C342">
            <v>433</v>
          </cell>
          <cell r="D342">
            <v>427</v>
          </cell>
          <cell r="E342">
            <v>414</v>
          </cell>
          <cell r="F342">
            <v>412</v>
          </cell>
          <cell r="G342">
            <v>455</v>
          </cell>
          <cell r="H342">
            <v>533</v>
          </cell>
          <cell r="I342">
            <v>596</v>
          </cell>
          <cell r="J342">
            <v>641</v>
          </cell>
          <cell r="K342">
            <v>660</v>
          </cell>
          <cell r="L342">
            <v>662</v>
          </cell>
          <cell r="M342">
            <v>663</v>
          </cell>
          <cell r="N342">
            <v>655</v>
          </cell>
          <cell r="O342">
            <v>687</v>
          </cell>
          <cell r="P342">
            <v>685</v>
          </cell>
          <cell r="Q342">
            <v>674</v>
          </cell>
          <cell r="R342">
            <v>727</v>
          </cell>
          <cell r="S342">
            <v>753</v>
          </cell>
          <cell r="T342">
            <v>740</v>
          </cell>
          <cell r="U342">
            <v>708</v>
          </cell>
          <cell r="V342">
            <v>691</v>
          </cell>
          <cell r="W342">
            <v>651</v>
          </cell>
          <cell r="X342">
            <v>621</v>
          </cell>
          <cell r="Y342">
            <v>539</v>
          </cell>
        </row>
        <row r="343">
          <cell r="B343">
            <v>489</v>
          </cell>
          <cell r="C343">
            <v>443</v>
          </cell>
          <cell r="D343">
            <v>422</v>
          </cell>
          <cell r="E343">
            <v>414</v>
          </cell>
          <cell r="F343">
            <v>420</v>
          </cell>
          <cell r="G343">
            <v>457</v>
          </cell>
          <cell r="H343">
            <v>535</v>
          </cell>
          <cell r="I343">
            <v>610</v>
          </cell>
          <cell r="J343">
            <v>655</v>
          </cell>
          <cell r="K343">
            <v>679</v>
          </cell>
          <cell r="L343">
            <v>671</v>
          </cell>
          <cell r="M343">
            <v>665</v>
          </cell>
          <cell r="N343">
            <v>654</v>
          </cell>
          <cell r="O343">
            <v>681</v>
          </cell>
          <cell r="P343">
            <v>679</v>
          </cell>
          <cell r="Q343">
            <v>668</v>
          </cell>
          <cell r="R343">
            <v>733</v>
          </cell>
          <cell r="S343">
            <v>753</v>
          </cell>
          <cell r="T343">
            <v>735</v>
          </cell>
          <cell r="U343">
            <v>720</v>
          </cell>
          <cell r="V343">
            <v>686</v>
          </cell>
          <cell r="W343">
            <v>666</v>
          </cell>
          <cell r="X343">
            <v>611</v>
          </cell>
          <cell r="Y343">
            <v>556</v>
          </cell>
        </row>
        <row r="344">
          <cell r="B344">
            <v>506</v>
          </cell>
          <cell r="C344">
            <v>458</v>
          </cell>
          <cell r="D344">
            <v>442</v>
          </cell>
          <cell r="E344">
            <v>427</v>
          </cell>
          <cell r="F344">
            <v>436</v>
          </cell>
          <cell r="G344">
            <v>470</v>
          </cell>
          <cell r="H344">
            <v>544</v>
          </cell>
          <cell r="I344">
            <v>604</v>
          </cell>
          <cell r="J344">
            <v>674</v>
          </cell>
          <cell r="K344">
            <v>686</v>
          </cell>
          <cell r="L344">
            <v>666</v>
          </cell>
          <cell r="M344">
            <v>662</v>
          </cell>
          <cell r="N344">
            <v>638</v>
          </cell>
          <cell r="O344">
            <v>681</v>
          </cell>
          <cell r="P344">
            <v>679</v>
          </cell>
          <cell r="Q344">
            <v>678</v>
          </cell>
          <cell r="R344">
            <v>722</v>
          </cell>
          <cell r="S344">
            <v>749</v>
          </cell>
          <cell r="T344">
            <v>722</v>
          </cell>
          <cell r="U344">
            <v>710</v>
          </cell>
          <cell r="V344">
            <v>671</v>
          </cell>
          <cell r="W344">
            <v>635</v>
          </cell>
          <cell r="X344">
            <v>597</v>
          </cell>
          <cell r="Y344">
            <v>561</v>
          </cell>
        </row>
        <row r="345">
          <cell r="B345">
            <v>487</v>
          </cell>
          <cell r="C345">
            <v>453</v>
          </cell>
          <cell r="D345">
            <v>425</v>
          </cell>
          <cell r="E345">
            <v>416</v>
          </cell>
          <cell r="F345">
            <v>420</v>
          </cell>
          <cell r="G345">
            <v>428</v>
          </cell>
          <cell r="H345">
            <v>476</v>
          </cell>
          <cell r="I345">
            <v>521</v>
          </cell>
          <cell r="J345">
            <v>602</v>
          </cell>
          <cell r="K345">
            <v>640</v>
          </cell>
          <cell r="L345">
            <v>650</v>
          </cell>
          <cell r="M345">
            <v>648</v>
          </cell>
          <cell r="N345">
            <v>649</v>
          </cell>
          <cell r="O345">
            <v>691</v>
          </cell>
          <cell r="P345">
            <v>674</v>
          </cell>
          <cell r="Q345">
            <v>668</v>
          </cell>
          <cell r="R345">
            <v>725</v>
          </cell>
          <cell r="S345">
            <v>744</v>
          </cell>
          <cell r="T345">
            <v>706</v>
          </cell>
          <cell r="U345">
            <v>682</v>
          </cell>
          <cell r="V345">
            <v>654</v>
          </cell>
          <cell r="W345">
            <v>608</v>
          </cell>
          <cell r="X345">
            <v>584</v>
          </cell>
          <cell r="Y345">
            <v>543</v>
          </cell>
        </row>
        <row r="346">
          <cell r="B346">
            <v>465</v>
          </cell>
          <cell r="C346">
            <v>432</v>
          </cell>
          <cell r="D346">
            <v>419</v>
          </cell>
          <cell r="E346">
            <v>388</v>
          </cell>
          <cell r="F346">
            <v>403</v>
          </cell>
          <cell r="G346">
            <v>410</v>
          </cell>
          <cell r="H346">
            <v>439</v>
          </cell>
          <cell r="I346">
            <v>469</v>
          </cell>
          <cell r="J346">
            <v>558</v>
          </cell>
          <cell r="K346">
            <v>629</v>
          </cell>
          <cell r="L346">
            <v>672</v>
          </cell>
          <cell r="M346">
            <v>658</v>
          </cell>
          <cell r="N346">
            <v>646</v>
          </cell>
          <cell r="O346">
            <v>665</v>
          </cell>
          <cell r="P346">
            <v>631</v>
          </cell>
          <cell r="Q346">
            <v>663</v>
          </cell>
          <cell r="R346">
            <v>746</v>
          </cell>
          <cell r="S346">
            <v>764</v>
          </cell>
          <cell r="T346">
            <v>753</v>
          </cell>
          <cell r="U346">
            <v>723</v>
          </cell>
          <cell r="V346">
            <v>698</v>
          </cell>
          <cell r="W346">
            <v>655</v>
          </cell>
          <cell r="X346">
            <v>595</v>
          </cell>
          <cell r="Y346">
            <v>502</v>
          </cell>
        </row>
        <row r="347">
          <cell r="B347">
            <v>441</v>
          </cell>
          <cell r="C347">
            <v>409</v>
          </cell>
          <cell r="D347">
            <v>393</v>
          </cell>
          <cell r="E347">
            <v>385</v>
          </cell>
          <cell r="F347">
            <v>385</v>
          </cell>
          <cell r="G347">
            <v>423</v>
          </cell>
          <cell r="H347">
            <v>490</v>
          </cell>
          <cell r="I347">
            <v>571</v>
          </cell>
          <cell r="J347">
            <v>630</v>
          </cell>
          <cell r="K347">
            <v>648</v>
          </cell>
          <cell r="L347">
            <v>642</v>
          </cell>
          <cell r="M347">
            <v>644</v>
          </cell>
          <cell r="N347">
            <v>631</v>
          </cell>
          <cell r="O347">
            <v>660</v>
          </cell>
          <cell r="P347">
            <v>651</v>
          </cell>
          <cell r="Q347">
            <v>665</v>
          </cell>
          <cell r="R347">
            <v>699</v>
          </cell>
          <cell r="S347">
            <v>723</v>
          </cell>
          <cell r="T347">
            <v>677</v>
          </cell>
          <cell r="U347">
            <v>690</v>
          </cell>
          <cell r="V347">
            <v>661</v>
          </cell>
          <cell r="W347">
            <v>620</v>
          </cell>
          <cell r="X347">
            <v>553</v>
          </cell>
          <cell r="Y347">
            <v>520</v>
          </cell>
        </row>
        <row r="348">
          <cell r="B348">
            <v>436</v>
          </cell>
          <cell r="C348">
            <v>397</v>
          </cell>
          <cell r="D348">
            <v>392</v>
          </cell>
          <cell r="E348">
            <v>372</v>
          </cell>
          <cell r="F348">
            <v>373</v>
          </cell>
          <cell r="G348">
            <v>417</v>
          </cell>
          <cell r="H348">
            <v>494</v>
          </cell>
          <cell r="I348">
            <v>544</v>
          </cell>
          <cell r="J348">
            <v>610</v>
          </cell>
          <cell r="K348">
            <v>611</v>
          </cell>
          <cell r="L348">
            <v>613</v>
          </cell>
          <cell r="M348">
            <v>615</v>
          </cell>
          <cell r="N348">
            <v>615</v>
          </cell>
          <cell r="O348">
            <v>645</v>
          </cell>
          <cell r="P348">
            <v>643</v>
          </cell>
          <cell r="Q348">
            <v>660</v>
          </cell>
          <cell r="R348">
            <v>691</v>
          </cell>
          <cell r="S348">
            <v>697</v>
          </cell>
          <cell r="T348">
            <v>678</v>
          </cell>
          <cell r="U348">
            <v>674</v>
          </cell>
          <cell r="V348">
            <v>646</v>
          </cell>
          <cell r="W348">
            <v>606</v>
          </cell>
          <cell r="X348">
            <v>566</v>
          </cell>
          <cell r="Y348">
            <v>510</v>
          </cell>
        </row>
        <row r="349">
          <cell r="B349">
            <v>449</v>
          </cell>
          <cell r="C349">
            <v>423</v>
          </cell>
          <cell r="D349">
            <v>376</v>
          </cell>
          <cell r="E349">
            <v>375</v>
          </cell>
          <cell r="F349">
            <v>379</v>
          </cell>
          <cell r="G349">
            <v>407</v>
          </cell>
          <cell r="H349">
            <v>504</v>
          </cell>
          <cell r="I349">
            <v>562</v>
          </cell>
          <cell r="J349">
            <v>624</v>
          </cell>
          <cell r="K349">
            <v>637</v>
          </cell>
          <cell r="L349">
            <v>638</v>
          </cell>
          <cell r="M349">
            <v>627</v>
          </cell>
          <cell r="N349">
            <v>609</v>
          </cell>
          <cell r="O349">
            <v>657</v>
          </cell>
          <cell r="P349">
            <v>650</v>
          </cell>
          <cell r="Q349">
            <v>644</v>
          </cell>
          <cell r="R349">
            <v>708</v>
          </cell>
          <cell r="S349">
            <v>739</v>
          </cell>
          <cell r="T349">
            <v>689</v>
          </cell>
          <cell r="U349">
            <v>701</v>
          </cell>
          <cell r="V349">
            <v>661</v>
          </cell>
          <cell r="W349">
            <v>627</v>
          </cell>
          <cell r="X349">
            <v>591</v>
          </cell>
          <cell r="Y349">
            <v>524</v>
          </cell>
        </row>
        <row r="350">
          <cell r="B350">
            <v>446</v>
          </cell>
          <cell r="C350">
            <v>419</v>
          </cell>
          <cell r="D350">
            <v>407</v>
          </cell>
          <cell r="E350">
            <v>375</v>
          </cell>
          <cell r="F350">
            <v>400</v>
          </cell>
          <cell r="G350">
            <v>421</v>
          </cell>
          <cell r="H350">
            <v>507</v>
          </cell>
          <cell r="I350">
            <v>578</v>
          </cell>
          <cell r="J350">
            <v>606</v>
          </cell>
          <cell r="K350">
            <v>636</v>
          </cell>
          <cell r="L350">
            <v>638</v>
          </cell>
          <cell r="M350">
            <v>618</v>
          </cell>
          <cell r="N350">
            <v>610</v>
          </cell>
          <cell r="O350">
            <v>680</v>
          </cell>
          <cell r="P350">
            <v>666</v>
          </cell>
          <cell r="Q350">
            <v>664</v>
          </cell>
          <cell r="R350">
            <v>706</v>
          </cell>
          <cell r="S350">
            <v>720</v>
          </cell>
          <cell r="T350">
            <v>697</v>
          </cell>
          <cell r="U350">
            <v>677</v>
          </cell>
          <cell r="V350">
            <v>656</v>
          </cell>
          <cell r="W350">
            <v>627</v>
          </cell>
          <cell r="X350">
            <v>588</v>
          </cell>
          <cell r="Y350">
            <v>528</v>
          </cell>
        </row>
        <row r="351">
          <cell r="B351">
            <v>446</v>
          </cell>
          <cell r="C351">
            <v>420</v>
          </cell>
          <cell r="D351">
            <v>396</v>
          </cell>
          <cell r="E351">
            <v>381</v>
          </cell>
          <cell r="F351">
            <v>388</v>
          </cell>
          <cell r="G351">
            <v>411</v>
          </cell>
          <cell r="H351">
            <v>494</v>
          </cell>
          <cell r="I351">
            <v>575</v>
          </cell>
          <cell r="J351">
            <v>608</v>
          </cell>
          <cell r="K351">
            <v>639</v>
          </cell>
          <cell r="L351">
            <v>621</v>
          </cell>
          <cell r="M351">
            <v>616</v>
          </cell>
          <cell r="N351">
            <v>611</v>
          </cell>
          <cell r="O351">
            <v>642</v>
          </cell>
          <cell r="P351">
            <v>655</v>
          </cell>
          <cell r="Q351">
            <v>669</v>
          </cell>
          <cell r="R351">
            <v>704</v>
          </cell>
          <cell r="S351">
            <v>711</v>
          </cell>
          <cell r="T351">
            <v>687</v>
          </cell>
          <cell r="U351">
            <v>675</v>
          </cell>
          <cell r="V351">
            <v>639</v>
          </cell>
          <cell r="W351">
            <v>596</v>
          </cell>
          <cell r="X351">
            <v>572</v>
          </cell>
          <cell r="Y351">
            <v>497</v>
          </cell>
        </row>
        <row r="352">
          <cell r="B352">
            <v>447</v>
          </cell>
          <cell r="C352">
            <v>410</v>
          </cell>
          <cell r="D352">
            <v>394</v>
          </cell>
          <cell r="E352">
            <v>388</v>
          </cell>
          <cell r="F352">
            <v>387</v>
          </cell>
          <cell r="G352">
            <v>402</v>
          </cell>
          <cell r="H352">
            <v>449</v>
          </cell>
          <cell r="I352">
            <v>485</v>
          </cell>
          <cell r="J352">
            <v>544</v>
          </cell>
          <cell r="K352">
            <v>609</v>
          </cell>
          <cell r="L352">
            <v>627</v>
          </cell>
          <cell r="M352">
            <v>618</v>
          </cell>
          <cell r="N352">
            <v>622</v>
          </cell>
          <cell r="O352">
            <v>660</v>
          </cell>
          <cell r="P352">
            <v>660</v>
          </cell>
          <cell r="Q352">
            <v>679</v>
          </cell>
          <cell r="R352">
            <v>703</v>
          </cell>
          <cell r="S352">
            <v>727</v>
          </cell>
          <cell r="T352">
            <v>700</v>
          </cell>
          <cell r="U352">
            <v>676</v>
          </cell>
          <cell r="V352">
            <v>655</v>
          </cell>
          <cell r="W352">
            <v>609</v>
          </cell>
          <cell r="X352">
            <v>563</v>
          </cell>
          <cell r="Y352">
            <v>527</v>
          </cell>
        </row>
        <row r="353">
          <cell r="B353">
            <v>461</v>
          </cell>
          <cell r="C353">
            <v>431</v>
          </cell>
          <cell r="D353">
            <v>413</v>
          </cell>
          <cell r="E353">
            <v>401</v>
          </cell>
          <cell r="F353">
            <v>390</v>
          </cell>
          <cell r="G353">
            <v>403</v>
          </cell>
          <cell r="H353">
            <v>431</v>
          </cell>
          <cell r="I353">
            <v>472</v>
          </cell>
          <cell r="J353">
            <v>552</v>
          </cell>
          <cell r="K353">
            <v>623</v>
          </cell>
          <cell r="L353">
            <v>646</v>
          </cell>
          <cell r="M353">
            <v>667</v>
          </cell>
          <cell r="N353">
            <v>652</v>
          </cell>
          <cell r="O353">
            <v>628</v>
          </cell>
          <cell r="P353">
            <v>625</v>
          </cell>
          <cell r="Q353">
            <v>657</v>
          </cell>
          <cell r="R353">
            <v>725</v>
          </cell>
          <cell r="S353">
            <v>766</v>
          </cell>
          <cell r="T353">
            <v>748</v>
          </cell>
          <cell r="U353">
            <v>726</v>
          </cell>
          <cell r="V353">
            <v>702</v>
          </cell>
          <cell r="W353">
            <v>662</v>
          </cell>
          <cell r="X353">
            <v>567</v>
          </cell>
          <cell r="Y353">
            <v>516</v>
          </cell>
        </row>
        <row r="354">
          <cell r="B354">
            <v>467</v>
          </cell>
          <cell r="C354">
            <v>424</v>
          </cell>
          <cell r="D354">
            <v>407</v>
          </cell>
          <cell r="E354">
            <v>416</v>
          </cell>
          <cell r="F354">
            <v>404</v>
          </cell>
          <cell r="G354">
            <v>437</v>
          </cell>
          <cell r="H354">
            <v>518</v>
          </cell>
          <cell r="I354">
            <v>594</v>
          </cell>
          <cell r="J354">
            <v>633</v>
          </cell>
          <cell r="K354">
            <v>652</v>
          </cell>
          <cell r="L354">
            <v>701</v>
          </cell>
          <cell r="M354">
            <v>678</v>
          </cell>
          <cell r="N354">
            <v>661</v>
          </cell>
          <cell r="O354">
            <v>705</v>
          </cell>
          <cell r="P354">
            <v>708</v>
          </cell>
          <cell r="Q354">
            <v>721</v>
          </cell>
          <cell r="R354">
            <v>744</v>
          </cell>
          <cell r="S354">
            <v>763</v>
          </cell>
          <cell r="T354">
            <v>718</v>
          </cell>
          <cell r="U354">
            <v>720</v>
          </cell>
          <cell r="V354">
            <v>712</v>
          </cell>
          <cell r="W354">
            <v>657</v>
          </cell>
          <cell r="X354">
            <v>628</v>
          </cell>
          <cell r="Y354">
            <v>537</v>
          </cell>
        </row>
        <row r="355">
          <cell r="B355">
            <v>476</v>
          </cell>
          <cell r="C355">
            <v>445</v>
          </cell>
          <cell r="D355">
            <v>428</v>
          </cell>
          <cell r="E355">
            <v>414</v>
          </cell>
          <cell r="F355">
            <v>427</v>
          </cell>
          <cell r="G355">
            <v>459</v>
          </cell>
          <cell r="H355">
            <v>527</v>
          </cell>
          <cell r="I355">
            <v>587</v>
          </cell>
          <cell r="J355">
            <v>639</v>
          </cell>
          <cell r="K355">
            <v>664</v>
          </cell>
          <cell r="L355">
            <v>670</v>
          </cell>
          <cell r="M355">
            <v>659</v>
          </cell>
          <cell r="N355">
            <v>656</v>
          </cell>
          <cell r="O355">
            <v>697</v>
          </cell>
          <cell r="P355">
            <v>691</v>
          </cell>
          <cell r="Q355">
            <v>698</v>
          </cell>
          <cell r="R355">
            <v>717</v>
          </cell>
          <cell r="S355">
            <v>735</v>
          </cell>
          <cell r="T355">
            <v>701</v>
          </cell>
          <cell r="U355">
            <v>730</v>
          </cell>
          <cell r="V355">
            <v>686</v>
          </cell>
          <cell r="W355">
            <v>668</v>
          </cell>
          <cell r="X355">
            <v>625</v>
          </cell>
          <cell r="Y355">
            <v>560</v>
          </cell>
        </row>
        <row r="356">
          <cell r="B356">
            <v>494</v>
          </cell>
          <cell r="C356">
            <v>460</v>
          </cell>
          <cell r="D356">
            <v>431</v>
          </cell>
          <cell r="E356">
            <v>411</v>
          </cell>
          <cell r="F356">
            <v>440</v>
          </cell>
          <cell r="G356">
            <v>476</v>
          </cell>
          <cell r="H356">
            <v>550</v>
          </cell>
          <cell r="I356">
            <v>613</v>
          </cell>
          <cell r="J356">
            <v>668</v>
          </cell>
          <cell r="K356">
            <v>693</v>
          </cell>
          <cell r="L356">
            <v>683</v>
          </cell>
          <cell r="M356">
            <v>686</v>
          </cell>
          <cell r="N356">
            <v>681</v>
          </cell>
          <cell r="O356">
            <v>707</v>
          </cell>
          <cell r="P356">
            <v>710</v>
          </cell>
          <cell r="Q356">
            <v>710</v>
          </cell>
          <cell r="R356">
            <v>752</v>
          </cell>
          <cell r="S356">
            <v>776</v>
          </cell>
          <cell r="T356">
            <v>746</v>
          </cell>
          <cell r="U356">
            <v>730</v>
          </cell>
          <cell r="V356">
            <v>706</v>
          </cell>
          <cell r="W356">
            <v>672</v>
          </cell>
          <cell r="X356">
            <v>637</v>
          </cell>
          <cell r="Y356">
            <v>553</v>
          </cell>
        </row>
        <row r="357">
          <cell r="B357">
            <v>510</v>
          </cell>
          <cell r="C357">
            <v>465</v>
          </cell>
          <cell r="D357">
            <v>443</v>
          </cell>
          <cell r="E357">
            <v>430</v>
          </cell>
          <cell r="F357">
            <v>431</v>
          </cell>
          <cell r="G357">
            <v>460</v>
          </cell>
          <cell r="H357">
            <v>568</v>
          </cell>
          <cell r="I357">
            <v>626</v>
          </cell>
          <cell r="J357">
            <v>680</v>
          </cell>
          <cell r="K357">
            <v>711</v>
          </cell>
          <cell r="L357">
            <v>698</v>
          </cell>
          <cell r="M357">
            <v>710</v>
          </cell>
          <cell r="N357">
            <v>706</v>
          </cell>
          <cell r="O357">
            <v>743</v>
          </cell>
          <cell r="P357">
            <v>743</v>
          </cell>
          <cell r="Q357">
            <v>726</v>
          </cell>
          <cell r="R357">
            <v>763</v>
          </cell>
          <cell r="S357">
            <v>787</v>
          </cell>
          <cell r="T357">
            <v>760</v>
          </cell>
          <cell r="U357">
            <v>750</v>
          </cell>
          <cell r="V357">
            <v>736</v>
          </cell>
          <cell r="W357">
            <v>704</v>
          </cell>
          <cell r="X357">
            <v>656</v>
          </cell>
          <cell r="Y357">
            <v>595</v>
          </cell>
        </row>
        <row r="358">
          <cell r="B358">
            <v>530</v>
          </cell>
          <cell r="C358">
            <v>483</v>
          </cell>
          <cell r="D358">
            <v>477</v>
          </cell>
          <cell r="E358">
            <v>459</v>
          </cell>
          <cell r="F358">
            <v>460</v>
          </cell>
          <cell r="G358">
            <v>489</v>
          </cell>
          <cell r="H358">
            <v>576</v>
          </cell>
          <cell r="I358">
            <v>626</v>
          </cell>
          <cell r="J358">
            <v>676</v>
          </cell>
          <cell r="K358">
            <v>689</v>
          </cell>
          <cell r="L358">
            <v>696</v>
          </cell>
          <cell r="M358">
            <v>683</v>
          </cell>
          <cell r="N358">
            <v>673</v>
          </cell>
          <cell r="O358">
            <v>712</v>
          </cell>
          <cell r="P358">
            <v>696</v>
          </cell>
          <cell r="Q358">
            <v>689</v>
          </cell>
          <cell r="R358">
            <v>745</v>
          </cell>
          <cell r="S358">
            <v>777</v>
          </cell>
          <cell r="T358">
            <v>777</v>
          </cell>
          <cell r="U358">
            <v>749</v>
          </cell>
          <cell r="V358">
            <v>715</v>
          </cell>
          <cell r="W358">
            <v>681</v>
          </cell>
          <cell r="X358">
            <v>647</v>
          </cell>
          <cell r="Y358">
            <v>609</v>
          </cell>
        </row>
        <row r="359">
          <cell r="B359">
            <v>547</v>
          </cell>
          <cell r="C359">
            <v>500</v>
          </cell>
          <cell r="D359">
            <v>471</v>
          </cell>
          <cell r="E359">
            <v>467</v>
          </cell>
          <cell r="F359">
            <v>447</v>
          </cell>
          <cell r="G359">
            <v>482</v>
          </cell>
          <cell r="H359">
            <v>518</v>
          </cell>
          <cell r="I359">
            <v>570</v>
          </cell>
          <cell r="J359">
            <v>620</v>
          </cell>
          <cell r="K359">
            <v>695</v>
          </cell>
          <cell r="L359">
            <v>710</v>
          </cell>
          <cell r="M359">
            <v>693</v>
          </cell>
          <cell r="N359">
            <v>690</v>
          </cell>
          <cell r="O359">
            <v>729</v>
          </cell>
          <cell r="P359">
            <v>731</v>
          </cell>
          <cell r="Q359">
            <v>714</v>
          </cell>
          <cell r="R359">
            <v>765</v>
          </cell>
          <cell r="S359">
            <v>785</v>
          </cell>
          <cell r="T359">
            <v>766</v>
          </cell>
          <cell r="U359">
            <v>739</v>
          </cell>
          <cell r="V359">
            <v>722</v>
          </cell>
          <cell r="W359">
            <v>669</v>
          </cell>
          <cell r="X359">
            <v>653</v>
          </cell>
          <cell r="Y359">
            <v>584</v>
          </cell>
        </row>
        <row r="360">
          <cell r="B360">
            <v>526</v>
          </cell>
          <cell r="C360">
            <v>482</v>
          </cell>
          <cell r="D360">
            <v>460</v>
          </cell>
          <cell r="E360">
            <v>453</v>
          </cell>
          <cell r="F360">
            <v>447</v>
          </cell>
          <cell r="G360">
            <v>445</v>
          </cell>
          <cell r="H360">
            <v>477</v>
          </cell>
          <cell r="I360">
            <v>513</v>
          </cell>
          <cell r="J360">
            <v>599</v>
          </cell>
          <cell r="K360">
            <v>678</v>
          </cell>
          <cell r="L360">
            <v>706</v>
          </cell>
          <cell r="M360">
            <v>711</v>
          </cell>
          <cell r="N360">
            <v>715</v>
          </cell>
          <cell r="O360">
            <v>705</v>
          </cell>
          <cell r="P360">
            <v>681</v>
          </cell>
          <cell r="Q360">
            <v>700</v>
          </cell>
          <cell r="R360">
            <v>771</v>
          </cell>
          <cell r="S360">
            <v>789</v>
          </cell>
          <cell r="T360">
            <v>759</v>
          </cell>
          <cell r="U360">
            <v>765</v>
          </cell>
          <cell r="V360">
            <v>732</v>
          </cell>
          <cell r="W360">
            <v>694</v>
          </cell>
          <cell r="X360">
            <v>636</v>
          </cell>
          <cell r="Y360">
            <v>576</v>
          </cell>
        </row>
        <row r="361">
          <cell r="B361">
            <v>502</v>
          </cell>
          <cell r="C361">
            <v>469</v>
          </cell>
          <cell r="D361">
            <v>450</v>
          </cell>
          <cell r="E361">
            <v>439</v>
          </cell>
          <cell r="F361">
            <v>436</v>
          </cell>
          <cell r="G361">
            <v>467</v>
          </cell>
          <cell r="H361">
            <v>541</v>
          </cell>
          <cell r="I361">
            <v>619</v>
          </cell>
          <cell r="J361">
            <v>678</v>
          </cell>
          <cell r="K361">
            <v>686</v>
          </cell>
          <cell r="L361">
            <v>699</v>
          </cell>
          <cell r="M361">
            <v>696</v>
          </cell>
          <cell r="N361">
            <v>664</v>
          </cell>
          <cell r="O361">
            <v>703</v>
          </cell>
          <cell r="P361">
            <v>705</v>
          </cell>
          <cell r="Q361">
            <v>675</v>
          </cell>
          <cell r="R361">
            <v>728</v>
          </cell>
          <cell r="S361">
            <v>787</v>
          </cell>
          <cell r="T361">
            <v>748</v>
          </cell>
          <cell r="U361">
            <v>739</v>
          </cell>
          <cell r="V361">
            <v>714</v>
          </cell>
          <cell r="W361">
            <v>679</v>
          </cell>
          <cell r="X361">
            <v>660</v>
          </cell>
          <cell r="Y361">
            <v>594</v>
          </cell>
        </row>
        <row r="362">
          <cell r="B362">
            <v>523</v>
          </cell>
          <cell r="C362">
            <v>488</v>
          </cell>
          <cell r="D362">
            <v>462</v>
          </cell>
          <cell r="E362">
            <v>443</v>
          </cell>
          <cell r="F362">
            <v>439</v>
          </cell>
          <cell r="G362">
            <v>491</v>
          </cell>
          <cell r="H362">
            <v>557</v>
          </cell>
          <cell r="I362">
            <v>615</v>
          </cell>
          <cell r="J362">
            <v>671</v>
          </cell>
          <cell r="K362">
            <v>716</v>
          </cell>
          <cell r="L362">
            <v>716</v>
          </cell>
          <cell r="M362">
            <v>709</v>
          </cell>
          <cell r="N362">
            <v>701</v>
          </cell>
          <cell r="O362">
            <v>724</v>
          </cell>
          <cell r="P362">
            <v>694</v>
          </cell>
          <cell r="Q362">
            <v>707</v>
          </cell>
          <cell r="R362">
            <v>759</v>
          </cell>
          <cell r="S362">
            <v>786</v>
          </cell>
          <cell r="T362">
            <v>768</v>
          </cell>
          <cell r="U362">
            <v>771</v>
          </cell>
          <cell r="V362">
            <v>732</v>
          </cell>
          <cell r="W362">
            <v>703</v>
          </cell>
          <cell r="X362">
            <v>680</v>
          </cell>
          <cell r="Y362">
            <v>620</v>
          </cell>
        </row>
        <row r="363">
          <cell r="B363">
            <v>530</v>
          </cell>
          <cell r="C363">
            <v>501</v>
          </cell>
          <cell r="D363">
            <v>480</v>
          </cell>
          <cell r="E363">
            <v>477</v>
          </cell>
          <cell r="F363">
            <v>466</v>
          </cell>
          <cell r="G363">
            <v>509</v>
          </cell>
          <cell r="H363">
            <v>564</v>
          </cell>
          <cell r="I363">
            <v>651</v>
          </cell>
          <cell r="J363">
            <v>696</v>
          </cell>
          <cell r="K363">
            <v>734</v>
          </cell>
          <cell r="L363">
            <v>736</v>
          </cell>
          <cell r="M363">
            <v>723</v>
          </cell>
          <cell r="N363">
            <v>715</v>
          </cell>
          <cell r="O363">
            <v>747</v>
          </cell>
          <cell r="P363">
            <v>747</v>
          </cell>
          <cell r="Q363">
            <v>741</v>
          </cell>
          <cell r="R363">
            <v>767</v>
          </cell>
          <cell r="S363">
            <v>822</v>
          </cell>
          <cell r="T363">
            <v>781</v>
          </cell>
          <cell r="U363">
            <v>783</v>
          </cell>
          <cell r="V363">
            <v>747</v>
          </cell>
          <cell r="W363">
            <v>700</v>
          </cell>
          <cell r="X363">
            <v>675</v>
          </cell>
          <cell r="Y363">
            <v>612</v>
          </cell>
        </row>
        <row r="364">
          <cell r="B364">
            <v>543</v>
          </cell>
          <cell r="C364">
            <v>497</v>
          </cell>
          <cell r="D364">
            <v>471</v>
          </cell>
          <cell r="E364">
            <v>469</v>
          </cell>
          <cell r="F364">
            <v>461</v>
          </cell>
          <cell r="G364">
            <v>501</v>
          </cell>
          <cell r="H364">
            <v>574</v>
          </cell>
          <cell r="I364">
            <v>652</v>
          </cell>
          <cell r="J364">
            <v>709</v>
          </cell>
          <cell r="K364">
            <v>738</v>
          </cell>
          <cell r="L364">
            <v>748</v>
          </cell>
          <cell r="M364">
            <v>739</v>
          </cell>
          <cell r="N364">
            <v>730</v>
          </cell>
          <cell r="O364">
            <v>750</v>
          </cell>
          <cell r="P364">
            <v>745</v>
          </cell>
          <cell r="Q364">
            <v>745</v>
          </cell>
          <cell r="R364">
            <v>771</v>
          </cell>
          <cell r="S364">
            <v>808</v>
          </cell>
          <cell r="T364">
            <v>790</v>
          </cell>
          <cell r="U364">
            <v>772</v>
          </cell>
          <cell r="V364">
            <v>754</v>
          </cell>
          <cell r="W364">
            <v>716</v>
          </cell>
          <cell r="X364">
            <v>678</v>
          </cell>
          <cell r="Y364">
            <v>601</v>
          </cell>
        </row>
        <row r="365">
          <cell r="B365">
            <v>537</v>
          </cell>
          <cell r="C365">
            <v>502</v>
          </cell>
          <cell r="D365">
            <v>476</v>
          </cell>
          <cell r="E365">
            <v>462</v>
          </cell>
          <cell r="F365">
            <v>452</v>
          </cell>
          <cell r="G365">
            <v>488</v>
          </cell>
          <cell r="H365">
            <v>558</v>
          </cell>
          <cell r="I365">
            <v>629</v>
          </cell>
          <cell r="J365">
            <v>674</v>
          </cell>
          <cell r="K365">
            <v>712</v>
          </cell>
          <cell r="L365">
            <v>712</v>
          </cell>
          <cell r="M365">
            <v>706</v>
          </cell>
          <cell r="N365">
            <v>684</v>
          </cell>
          <cell r="O365">
            <v>730</v>
          </cell>
          <cell r="P365">
            <v>738</v>
          </cell>
          <cell r="Q365">
            <v>729</v>
          </cell>
          <cell r="R365">
            <v>780</v>
          </cell>
          <cell r="S365">
            <v>780</v>
          </cell>
          <cell r="T365">
            <v>764</v>
          </cell>
          <cell r="U365">
            <v>767</v>
          </cell>
          <cell r="V365">
            <v>722</v>
          </cell>
          <cell r="W365">
            <v>693</v>
          </cell>
          <cell r="X365">
            <v>677</v>
          </cell>
          <cell r="Y365">
            <v>644</v>
          </cell>
        </row>
        <row r="366">
          <cell r="B366">
            <v>526</v>
          </cell>
          <cell r="C366">
            <v>490</v>
          </cell>
          <cell r="D366">
            <v>451</v>
          </cell>
          <cell r="E366">
            <v>437</v>
          </cell>
          <cell r="F366">
            <v>430</v>
          </cell>
          <cell r="G366">
            <v>449</v>
          </cell>
          <cell r="H366">
            <v>490</v>
          </cell>
          <cell r="I366">
            <v>527</v>
          </cell>
          <cell r="J366">
            <v>597</v>
          </cell>
          <cell r="K366">
            <v>673</v>
          </cell>
          <cell r="L366">
            <v>696</v>
          </cell>
          <cell r="M366">
            <v>698</v>
          </cell>
          <cell r="N366">
            <v>690</v>
          </cell>
          <cell r="O366">
            <v>746</v>
          </cell>
          <cell r="P366">
            <v>738</v>
          </cell>
          <cell r="Q366">
            <v>732</v>
          </cell>
          <cell r="R366">
            <v>778</v>
          </cell>
          <cell r="S366">
            <v>822</v>
          </cell>
          <cell r="T366">
            <v>787</v>
          </cell>
          <cell r="U366">
            <v>743</v>
          </cell>
          <cell r="V366">
            <v>653</v>
          </cell>
          <cell r="W366">
            <v>614</v>
          </cell>
          <cell r="X366">
            <v>579</v>
          </cell>
          <cell r="Y366">
            <v>561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tabColor indexed="43"/>
  </sheetPr>
  <dimension ref="A1:S41"/>
  <sheetViews>
    <sheetView showGridLines="0" zoomScale="49" zoomScaleNormal="49" zoomScaleSheetLayoutView="50" workbookViewId="0">
      <selection activeCell="F39" sqref="F39"/>
    </sheetView>
  </sheetViews>
  <sheetFormatPr defaultColWidth="14.28515625" defaultRowHeight="15.75"/>
  <cols>
    <col min="1" max="1" width="6.42578125" style="1" customWidth="1"/>
    <col min="2" max="2" width="5.42578125" style="1" customWidth="1"/>
    <col min="3" max="3" width="41.85546875" style="1" customWidth="1"/>
    <col min="4" max="15" width="15.5703125" style="1" customWidth="1"/>
    <col min="16" max="16" width="16.140625" style="1" customWidth="1"/>
    <col min="17" max="256" width="14.28515625" style="1"/>
    <col min="257" max="257" width="6.42578125" style="1" customWidth="1"/>
    <col min="258" max="258" width="5.42578125" style="1" customWidth="1"/>
    <col min="259" max="259" width="41.85546875" style="1" customWidth="1"/>
    <col min="260" max="271" width="15.5703125" style="1" customWidth="1"/>
    <col min="272" max="272" width="16.140625" style="1" customWidth="1"/>
    <col min="273" max="512" width="14.28515625" style="1"/>
    <col min="513" max="513" width="6.42578125" style="1" customWidth="1"/>
    <col min="514" max="514" width="5.42578125" style="1" customWidth="1"/>
    <col min="515" max="515" width="41.85546875" style="1" customWidth="1"/>
    <col min="516" max="527" width="15.5703125" style="1" customWidth="1"/>
    <col min="528" max="528" width="16.140625" style="1" customWidth="1"/>
    <col min="529" max="768" width="14.28515625" style="1"/>
    <col min="769" max="769" width="6.42578125" style="1" customWidth="1"/>
    <col min="770" max="770" width="5.42578125" style="1" customWidth="1"/>
    <col min="771" max="771" width="41.85546875" style="1" customWidth="1"/>
    <col min="772" max="783" width="15.5703125" style="1" customWidth="1"/>
    <col min="784" max="784" width="16.140625" style="1" customWidth="1"/>
    <col min="785" max="1024" width="14.28515625" style="1"/>
    <col min="1025" max="1025" width="6.42578125" style="1" customWidth="1"/>
    <col min="1026" max="1026" width="5.42578125" style="1" customWidth="1"/>
    <col min="1027" max="1027" width="41.85546875" style="1" customWidth="1"/>
    <col min="1028" max="1039" width="15.5703125" style="1" customWidth="1"/>
    <col min="1040" max="1040" width="16.140625" style="1" customWidth="1"/>
    <col min="1041" max="1280" width="14.28515625" style="1"/>
    <col min="1281" max="1281" width="6.42578125" style="1" customWidth="1"/>
    <col min="1282" max="1282" width="5.42578125" style="1" customWidth="1"/>
    <col min="1283" max="1283" width="41.85546875" style="1" customWidth="1"/>
    <col min="1284" max="1295" width="15.5703125" style="1" customWidth="1"/>
    <col min="1296" max="1296" width="16.140625" style="1" customWidth="1"/>
    <col min="1297" max="1536" width="14.28515625" style="1"/>
    <col min="1537" max="1537" width="6.42578125" style="1" customWidth="1"/>
    <col min="1538" max="1538" width="5.42578125" style="1" customWidth="1"/>
    <col min="1539" max="1539" width="41.85546875" style="1" customWidth="1"/>
    <col min="1540" max="1551" width="15.5703125" style="1" customWidth="1"/>
    <col min="1552" max="1552" width="16.140625" style="1" customWidth="1"/>
    <col min="1553" max="1792" width="14.28515625" style="1"/>
    <col min="1793" max="1793" width="6.42578125" style="1" customWidth="1"/>
    <col min="1794" max="1794" width="5.42578125" style="1" customWidth="1"/>
    <col min="1795" max="1795" width="41.85546875" style="1" customWidth="1"/>
    <col min="1796" max="1807" width="15.5703125" style="1" customWidth="1"/>
    <col min="1808" max="1808" width="16.140625" style="1" customWidth="1"/>
    <col min="1809" max="2048" width="14.28515625" style="1"/>
    <col min="2049" max="2049" width="6.42578125" style="1" customWidth="1"/>
    <col min="2050" max="2050" width="5.42578125" style="1" customWidth="1"/>
    <col min="2051" max="2051" width="41.85546875" style="1" customWidth="1"/>
    <col min="2052" max="2063" width="15.5703125" style="1" customWidth="1"/>
    <col min="2064" max="2064" width="16.140625" style="1" customWidth="1"/>
    <col min="2065" max="2304" width="14.28515625" style="1"/>
    <col min="2305" max="2305" width="6.42578125" style="1" customWidth="1"/>
    <col min="2306" max="2306" width="5.42578125" style="1" customWidth="1"/>
    <col min="2307" max="2307" width="41.85546875" style="1" customWidth="1"/>
    <col min="2308" max="2319" width="15.5703125" style="1" customWidth="1"/>
    <col min="2320" max="2320" width="16.140625" style="1" customWidth="1"/>
    <col min="2321" max="2560" width="14.28515625" style="1"/>
    <col min="2561" max="2561" width="6.42578125" style="1" customWidth="1"/>
    <col min="2562" max="2562" width="5.42578125" style="1" customWidth="1"/>
    <col min="2563" max="2563" width="41.85546875" style="1" customWidth="1"/>
    <col min="2564" max="2575" width="15.5703125" style="1" customWidth="1"/>
    <col min="2576" max="2576" width="16.140625" style="1" customWidth="1"/>
    <col min="2577" max="2816" width="14.28515625" style="1"/>
    <col min="2817" max="2817" width="6.42578125" style="1" customWidth="1"/>
    <col min="2818" max="2818" width="5.42578125" style="1" customWidth="1"/>
    <col min="2819" max="2819" width="41.85546875" style="1" customWidth="1"/>
    <col min="2820" max="2831" width="15.5703125" style="1" customWidth="1"/>
    <col min="2832" max="2832" width="16.140625" style="1" customWidth="1"/>
    <col min="2833" max="3072" width="14.28515625" style="1"/>
    <col min="3073" max="3073" width="6.42578125" style="1" customWidth="1"/>
    <col min="3074" max="3074" width="5.42578125" style="1" customWidth="1"/>
    <col min="3075" max="3075" width="41.85546875" style="1" customWidth="1"/>
    <col min="3076" max="3087" width="15.5703125" style="1" customWidth="1"/>
    <col min="3088" max="3088" width="16.140625" style="1" customWidth="1"/>
    <col min="3089" max="3328" width="14.28515625" style="1"/>
    <col min="3329" max="3329" width="6.42578125" style="1" customWidth="1"/>
    <col min="3330" max="3330" width="5.42578125" style="1" customWidth="1"/>
    <col min="3331" max="3331" width="41.85546875" style="1" customWidth="1"/>
    <col min="3332" max="3343" width="15.5703125" style="1" customWidth="1"/>
    <col min="3344" max="3344" width="16.140625" style="1" customWidth="1"/>
    <col min="3345" max="3584" width="14.28515625" style="1"/>
    <col min="3585" max="3585" width="6.42578125" style="1" customWidth="1"/>
    <col min="3586" max="3586" width="5.42578125" style="1" customWidth="1"/>
    <col min="3587" max="3587" width="41.85546875" style="1" customWidth="1"/>
    <col min="3588" max="3599" width="15.5703125" style="1" customWidth="1"/>
    <col min="3600" max="3600" width="16.140625" style="1" customWidth="1"/>
    <col min="3601" max="3840" width="14.28515625" style="1"/>
    <col min="3841" max="3841" width="6.42578125" style="1" customWidth="1"/>
    <col min="3842" max="3842" width="5.42578125" style="1" customWidth="1"/>
    <col min="3843" max="3843" width="41.85546875" style="1" customWidth="1"/>
    <col min="3844" max="3855" width="15.5703125" style="1" customWidth="1"/>
    <col min="3856" max="3856" width="16.140625" style="1" customWidth="1"/>
    <col min="3857" max="4096" width="14.28515625" style="1"/>
    <col min="4097" max="4097" width="6.42578125" style="1" customWidth="1"/>
    <col min="4098" max="4098" width="5.42578125" style="1" customWidth="1"/>
    <col min="4099" max="4099" width="41.85546875" style="1" customWidth="1"/>
    <col min="4100" max="4111" width="15.5703125" style="1" customWidth="1"/>
    <col min="4112" max="4112" width="16.140625" style="1" customWidth="1"/>
    <col min="4113" max="4352" width="14.28515625" style="1"/>
    <col min="4353" max="4353" width="6.42578125" style="1" customWidth="1"/>
    <col min="4354" max="4354" width="5.42578125" style="1" customWidth="1"/>
    <col min="4355" max="4355" width="41.85546875" style="1" customWidth="1"/>
    <col min="4356" max="4367" width="15.5703125" style="1" customWidth="1"/>
    <col min="4368" max="4368" width="16.140625" style="1" customWidth="1"/>
    <col min="4369" max="4608" width="14.28515625" style="1"/>
    <col min="4609" max="4609" width="6.42578125" style="1" customWidth="1"/>
    <col min="4610" max="4610" width="5.42578125" style="1" customWidth="1"/>
    <col min="4611" max="4611" width="41.85546875" style="1" customWidth="1"/>
    <col min="4612" max="4623" width="15.5703125" style="1" customWidth="1"/>
    <col min="4624" max="4624" width="16.140625" style="1" customWidth="1"/>
    <col min="4625" max="4864" width="14.28515625" style="1"/>
    <col min="4865" max="4865" width="6.42578125" style="1" customWidth="1"/>
    <col min="4866" max="4866" width="5.42578125" style="1" customWidth="1"/>
    <col min="4867" max="4867" width="41.85546875" style="1" customWidth="1"/>
    <col min="4868" max="4879" width="15.5703125" style="1" customWidth="1"/>
    <col min="4880" max="4880" width="16.140625" style="1" customWidth="1"/>
    <col min="4881" max="5120" width="14.28515625" style="1"/>
    <col min="5121" max="5121" width="6.42578125" style="1" customWidth="1"/>
    <col min="5122" max="5122" width="5.42578125" style="1" customWidth="1"/>
    <col min="5123" max="5123" width="41.85546875" style="1" customWidth="1"/>
    <col min="5124" max="5135" width="15.5703125" style="1" customWidth="1"/>
    <col min="5136" max="5136" width="16.140625" style="1" customWidth="1"/>
    <col min="5137" max="5376" width="14.28515625" style="1"/>
    <col min="5377" max="5377" width="6.42578125" style="1" customWidth="1"/>
    <col min="5378" max="5378" width="5.42578125" style="1" customWidth="1"/>
    <col min="5379" max="5379" width="41.85546875" style="1" customWidth="1"/>
    <col min="5380" max="5391" width="15.5703125" style="1" customWidth="1"/>
    <col min="5392" max="5392" width="16.140625" style="1" customWidth="1"/>
    <col min="5393" max="5632" width="14.28515625" style="1"/>
    <col min="5633" max="5633" width="6.42578125" style="1" customWidth="1"/>
    <col min="5634" max="5634" width="5.42578125" style="1" customWidth="1"/>
    <col min="5635" max="5635" width="41.85546875" style="1" customWidth="1"/>
    <col min="5636" max="5647" width="15.5703125" style="1" customWidth="1"/>
    <col min="5648" max="5648" width="16.140625" style="1" customWidth="1"/>
    <col min="5649" max="5888" width="14.28515625" style="1"/>
    <col min="5889" max="5889" width="6.42578125" style="1" customWidth="1"/>
    <col min="5890" max="5890" width="5.42578125" style="1" customWidth="1"/>
    <col min="5891" max="5891" width="41.85546875" style="1" customWidth="1"/>
    <col min="5892" max="5903" width="15.5703125" style="1" customWidth="1"/>
    <col min="5904" max="5904" width="16.140625" style="1" customWidth="1"/>
    <col min="5905" max="6144" width="14.28515625" style="1"/>
    <col min="6145" max="6145" width="6.42578125" style="1" customWidth="1"/>
    <col min="6146" max="6146" width="5.42578125" style="1" customWidth="1"/>
    <col min="6147" max="6147" width="41.85546875" style="1" customWidth="1"/>
    <col min="6148" max="6159" width="15.5703125" style="1" customWidth="1"/>
    <col min="6160" max="6160" width="16.140625" style="1" customWidth="1"/>
    <col min="6161" max="6400" width="14.28515625" style="1"/>
    <col min="6401" max="6401" width="6.42578125" style="1" customWidth="1"/>
    <col min="6402" max="6402" width="5.42578125" style="1" customWidth="1"/>
    <col min="6403" max="6403" width="41.85546875" style="1" customWidth="1"/>
    <col min="6404" max="6415" width="15.5703125" style="1" customWidth="1"/>
    <col min="6416" max="6416" width="16.140625" style="1" customWidth="1"/>
    <col min="6417" max="6656" width="14.28515625" style="1"/>
    <col min="6657" max="6657" width="6.42578125" style="1" customWidth="1"/>
    <col min="6658" max="6658" width="5.42578125" style="1" customWidth="1"/>
    <col min="6659" max="6659" width="41.85546875" style="1" customWidth="1"/>
    <col min="6660" max="6671" width="15.5703125" style="1" customWidth="1"/>
    <col min="6672" max="6672" width="16.140625" style="1" customWidth="1"/>
    <col min="6673" max="6912" width="14.28515625" style="1"/>
    <col min="6913" max="6913" width="6.42578125" style="1" customWidth="1"/>
    <col min="6914" max="6914" width="5.42578125" style="1" customWidth="1"/>
    <col min="6915" max="6915" width="41.85546875" style="1" customWidth="1"/>
    <col min="6916" max="6927" width="15.5703125" style="1" customWidth="1"/>
    <col min="6928" max="6928" width="16.140625" style="1" customWidth="1"/>
    <col min="6929" max="7168" width="14.28515625" style="1"/>
    <col min="7169" max="7169" width="6.42578125" style="1" customWidth="1"/>
    <col min="7170" max="7170" width="5.42578125" style="1" customWidth="1"/>
    <col min="7171" max="7171" width="41.85546875" style="1" customWidth="1"/>
    <col min="7172" max="7183" width="15.5703125" style="1" customWidth="1"/>
    <col min="7184" max="7184" width="16.140625" style="1" customWidth="1"/>
    <col min="7185" max="7424" width="14.28515625" style="1"/>
    <col min="7425" max="7425" width="6.42578125" style="1" customWidth="1"/>
    <col min="7426" max="7426" width="5.42578125" style="1" customWidth="1"/>
    <col min="7427" max="7427" width="41.85546875" style="1" customWidth="1"/>
    <col min="7428" max="7439" width="15.5703125" style="1" customWidth="1"/>
    <col min="7440" max="7440" width="16.140625" style="1" customWidth="1"/>
    <col min="7441" max="7680" width="14.28515625" style="1"/>
    <col min="7681" max="7681" width="6.42578125" style="1" customWidth="1"/>
    <col min="7682" max="7682" width="5.42578125" style="1" customWidth="1"/>
    <col min="7683" max="7683" width="41.85546875" style="1" customWidth="1"/>
    <col min="7684" max="7695" width="15.5703125" style="1" customWidth="1"/>
    <col min="7696" max="7696" width="16.140625" style="1" customWidth="1"/>
    <col min="7697" max="7936" width="14.28515625" style="1"/>
    <col min="7937" max="7937" width="6.42578125" style="1" customWidth="1"/>
    <col min="7938" max="7938" width="5.42578125" style="1" customWidth="1"/>
    <col min="7939" max="7939" width="41.85546875" style="1" customWidth="1"/>
    <col min="7940" max="7951" width="15.5703125" style="1" customWidth="1"/>
    <col min="7952" max="7952" width="16.140625" style="1" customWidth="1"/>
    <col min="7953" max="8192" width="14.28515625" style="1"/>
    <col min="8193" max="8193" width="6.42578125" style="1" customWidth="1"/>
    <col min="8194" max="8194" width="5.42578125" style="1" customWidth="1"/>
    <col min="8195" max="8195" width="41.85546875" style="1" customWidth="1"/>
    <col min="8196" max="8207" width="15.5703125" style="1" customWidth="1"/>
    <col min="8208" max="8208" width="16.140625" style="1" customWidth="1"/>
    <col min="8209" max="8448" width="14.28515625" style="1"/>
    <col min="8449" max="8449" width="6.42578125" style="1" customWidth="1"/>
    <col min="8450" max="8450" width="5.42578125" style="1" customWidth="1"/>
    <col min="8451" max="8451" width="41.85546875" style="1" customWidth="1"/>
    <col min="8452" max="8463" width="15.5703125" style="1" customWidth="1"/>
    <col min="8464" max="8464" width="16.140625" style="1" customWidth="1"/>
    <col min="8465" max="8704" width="14.28515625" style="1"/>
    <col min="8705" max="8705" width="6.42578125" style="1" customWidth="1"/>
    <col min="8706" max="8706" width="5.42578125" style="1" customWidth="1"/>
    <col min="8707" max="8707" width="41.85546875" style="1" customWidth="1"/>
    <col min="8708" max="8719" width="15.5703125" style="1" customWidth="1"/>
    <col min="8720" max="8720" width="16.140625" style="1" customWidth="1"/>
    <col min="8721" max="8960" width="14.28515625" style="1"/>
    <col min="8961" max="8961" width="6.42578125" style="1" customWidth="1"/>
    <col min="8962" max="8962" width="5.42578125" style="1" customWidth="1"/>
    <col min="8963" max="8963" width="41.85546875" style="1" customWidth="1"/>
    <col min="8964" max="8975" width="15.5703125" style="1" customWidth="1"/>
    <col min="8976" max="8976" width="16.140625" style="1" customWidth="1"/>
    <col min="8977" max="9216" width="14.28515625" style="1"/>
    <col min="9217" max="9217" width="6.42578125" style="1" customWidth="1"/>
    <col min="9218" max="9218" width="5.42578125" style="1" customWidth="1"/>
    <col min="9219" max="9219" width="41.85546875" style="1" customWidth="1"/>
    <col min="9220" max="9231" width="15.5703125" style="1" customWidth="1"/>
    <col min="9232" max="9232" width="16.140625" style="1" customWidth="1"/>
    <col min="9233" max="9472" width="14.28515625" style="1"/>
    <col min="9473" max="9473" width="6.42578125" style="1" customWidth="1"/>
    <col min="9474" max="9474" width="5.42578125" style="1" customWidth="1"/>
    <col min="9475" max="9475" width="41.85546875" style="1" customWidth="1"/>
    <col min="9476" max="9487" width="15.5703125" style="1" customWidth="1"/>
    <col min="9488" max="9488" width="16.140625" style="1" customWidth="1"/>
    <col min="9489" max="9728" width="14.28515625" style="1"/>
    <col min="9729" max="9729" width="6.42578125" style="1" customWidth="1"/>
    <col min="9730" max="9730" width="5.42578125" style="1" customWidth="1"/>
    <col min="9731" max="9731" width="41.85546875" style="1" customWidth="1"/>
    <col min="9732" max="9743" width="15.5703125" style="1" customWidth="1"/>
    <col min="9744" max="9744" width="16.140625" style="1" customWidth="1"/>
    <col min="9745" max="9984" width="14.28515625" style="1"/>
    <col min="9985" max="9985" width="6.42578125" style="1" customWidth="1"/>
    <col min="9986" max="9986" width="5.42578125" style="1" customWidth="1"/>
    <col min="9987" max="9987" width="41.85546875" style="1" customWidth="1"/>
    <col min="9988" max="9999" width="15.5703125" style="1" customWidth="1"/>
    <col min="10000" max="10000" width="16.140625" style="1" customWidth="1"/>
    <col min="10001" max="10240" width="14.28515625" style="1"/>
    <col min="10241" max="10241" width="6.42578125" style="1" customWidth="1"/>
    <col min="10242" max="10242" width="5.42578125" style="1" customWidth="1"/>
    <col min="10243" max="10243" width="41.85546875" style="1" customWidth="1"/>
    <col min="10244" max="10255" width="15.5703125" style="1" customWidth="1"/>
    <col min="10256" max="10256" width="16.140625" style="1" customWidth="1"/>
    <col min="10257" max="10496" width="14.28515625" style="1"/>
    <col min="10497" max="10497" width="6.42578125" style="1" customWidth="1"/>
    <col min="10498" max="10498" width="5.42578125" style="1" customWidth="1"/>
    <col min="10499" max="10499" width="41.85546875" style="1" customWidth="1"/>
    <col min="10500" max="10511" width="15.5703125" style="1" customWidth="1"/>
    <col min="10512" max="10512" width="16.140625" style="1" customWidth="1"/>
    <col min="10513" max="10752" width="14.28515625" style="1"/>
    <col min="10753" max="10753" width="6.42578125" style="1" customWidth="1"/>
    <col min="10754" max="10754" width="5.42578125" style="1" customWidth="1"/>
    <col min="10755" max="10755" width="41.85546875" style="1" customWidth="1"/>
    <col min="10756" max="10767" width="15.5703125" style="1" customWidth="1"/>
    <col min="10768" max="10768" width="16.140625" style="1" customWidth="1"/>
    <col min="10769" max="11008" width="14.28515625" style="1"/>
    <col min="11009" max="11009" width="6.42578125" style="1" customWidth="1"/>
    <col min="11010" max="11010" width="5.42578125" style="1" customWidth="1"/>
    <col min="11011" max="11011" width="41.85546875" style="1" customWidth="1"/>
    <col min="11012" max="11023" width="15.5703125" style="1" customWidth="1"/>
    <col min="11024" max="11024" width="16.140625" style="1" customWidth="1"/>
    <col min="11025" max="11264" width="14.28515625" style="1"/>
    <col min="11265" max="11265" width="6.42578125" style="1" customWidth="1"/>
    <col min="11266" max="11266" width="5.42578125" style="1" customWidth="1"/>
    <col min="11267" max="11267" width="41.85546875" style="1" customWidth="1"/>
    <col min="11268" max="11279" width="15.5703125" style="1" customWidth="1"/>
    <col min="11280" max="11280" width="16.140625" style="1" customWidth="1"/>
    <col min="11281" max="11520" width="14.28515625" style="1"/>
    <col min="11521" max="11521" width="6.42578125" style="1" customWidth="1"/>
    <col min="11522" max="11522" width="5.42578125" style="1" customWidth="1"/>
    <col min="11523" max="11523" width="41.85546875" style="1" customWidth="1"/>
    <col min="11524" max="11535" width="15.5703125" style="1" customWidth="1"/>
    <col min="11536" max="11536" width="16.140625" style="1" customWidth="1"/>
    <col min="11537" max="11776" width="14.28515625" style="1"/>
    <col min="11777" max="11777" width="6.42578125" style="1" customWidth="1"/>
    <col min="11778" max="11778" width="5.42578125" style="1" customWidth="1"/>
    <col min="11779" max="11779" width="41.85546875" style="1" customWidth="1"/>
    <col min="11780" max="11791" width="15.5703125" style="1" customWidth="1"/>
    <col min="11792" max="11792" width="16.140625" style="1" customWidth="1"/>
    <col min="11793" max="12032" width="14.28515625" style="1"/>
    <col min="12033" max="12033" width="6.42578125" style="1" customWidth="1"/>
    <col min="12034" max="12034" width="5.42578125" style="1" customWidth="1"/>
    <col min="12035" max="12035" width="41.85546875" style="1" customWidth="1"/>
    <col min="12036" max="12047" width="15.5703125" style="1" customWidth="1"/>
    <col min="12048" max="12048" width="16.140625" style="1" customWidth="1"/>
    <col min="12049" max="12288" width="14.28515625" style="1"/>
    <col min="12289" max="12289" width="6.42578125" style="1" customWidth="1"/>
    <col min="12290" max="12290" width="5.42578125" style="1" customWidth="1"/>
    <col min="12291" max="12291" width="41.85546875" style="1" customWidth="1"/>
    <col min="12292" max="12303" width="15.5703125" style="1" customWidth="1"/>
    <col min="12304" max="12304" width="16.140625" style="1" customWidth="1"/>
    <col min="12305" max="12544" width="14.28515625" style="1"/>
    <col min="12545" max="12545" width="6.42578125" style="1" customWidth="1"/>
    <col min="12546" max="12546" width="5.42578125" style="1" customWidth="1"/>
    <col min="12547" max="12547" width="41.85546875" style="1" customWidth="1"/>
    <col min="12548" max="12559" width="15.5703125" style="1" customWidth="1"/>
    <col min="12560" max="12560" width="16.140625" style="1" customWidth="1"/>
    <col min="12561" max="12800" width="14.28515625" style="1"/>
    <col min="12801" max="12801" width="6.42578125" style="1" customWidth="1"/>
    <col min="12802" max="12802" width="5.42578125" style="1" customWidth="1"/>
    <col min="12803" max="12803" width="41.85546875" style="1" customWidth="1"/>
    <col min="12804" max="12815" width="15.5703125" style="1" customWidth="1"/>
    <col min="12816" max="12816" width="16.140625" style="1" customWidth="1"/>
    <col min="12817" max="13056" width="14.28515625" style="1"/>
    <col min="13057" max="13057" width="6.42578125" style="1" customWidth="1"/>
    <col min="13058" max="13058" width="5.42578125" style="1" customWidth="1"/>
    <col min="13059" max="13059" width="41.85546875" style="1" customWidth="1"/>
    <col min="13060" max="13071" width="15.5703125" style="1" customWidth="1"/>
    <col min="13072" max="13072" width="16.140625" style="1" customWidth="1"/>
    <col min="13073" max="13312" width="14.28515625" style="1"/>
    <col min="13313" max="13313" width="6.42578125" style="1" customWidth="1"/>
    <col min="13314" max="13314" width="5.42578125" style="1" customWidth="1"/>
    <col min="13315" max="13315" width="41.85546875" style="1" customWidth="1"/>
    <col min="13316" max="13327" width="15.5703125" style="1" customWidth="1"/>
    <col min="13328" max="13328" width="16.140625" style="1" customWidth="1"/>
    <col min="13329" max="13568" width="14.28515625" style="1"/>
    <col min="13569" max="13569" width="6.42578125" style="1" customWidth="1"/>
    <col min="13570" max="13570" width="5.42578125" style="1" customWidth="1"/>
    <col min="13571" max="13571" width="41.85546875" style="1" customWidth="1"/>
    <col min="13572" max="13583" width="15.5703125" style="1" customWidth="1"/>
    <col min="13584" max="13584" width="16.140625" style="1" customWidth="1"/>
    <col min="13585" max="13824" width="14.28515625" style="1"/>
    <col min="13825" max="13825" width="6.42578125" style="1" customWidth="1"/>
    <col min="13826" max="13826" width="5.42578125" style="1" customWidth="1"/>
    <col min="13827" max="13827" width="41.85546875" style="1" customWidth="1"/>
    <col min="13828" max="13839" width="15.5703125" style="1" customWidth="1"/>
    <col min="13840" max="13840" width="16.140625" style="1" customWidth="1"/>
    <col min="13841" max="14080" width="14.28515625" style="1"/>
    <col min="14081" max="14081" width="6.42578125" style="1" customWidth="1"/>
    <col min="14082" max="14082" width="5.42578125" style="1" customWidth="1"/>
    <col min="14083" max="14083" width="41.85546875" style="1" customWidth="1"/>
    <col min="14084" max="14095" width="15.5703125" style="1" customWidth="1"/>
    <col min="14096" max="14096" width="16.140625" style="1" customWidth="1"/>
    <col min="14097" max="14336" width="14.28515625" style="1"/>
    <col min="14337" max="14337" width="6.42578125" style="1" customWidth="1"/>
    <col min="14338" max="14338" width="5.42578125" style="1" customWidth="1"/>
    <col min="14339" max="14339" width="41.85546875" style="1" customWidth="1"/>
    <col min="14340" max="14351" width="15.5703125" style="1" customWidth="1"/>
    <col min="14352" max="14352" width="16.140625" style="1" customWidth="1"/>
    <col min="14353" max="14592" width="14.28515625" style="1"/>
    <col min="14593" max="14593" width="6.42578125" style="1" customWidth="1"/>
    <col min="14594" max="14594" width="5.42578125" style="1" customWidth="1"/>
    <col min="14595" max="14595" width="41.85546875" style="1" customWidth="1"/>
    <col min="14596" max="14607" width="15.5703125" style="1" customWidth="1"/>
    <col min="14608" max="14608" width="16.140625" style="1" customWidth="1"/>
    <col min="14609" max="14848" width="14.28515625" style="1"/>
    <col min="14849" max="14849" width="6.42578125" style="1" customWidth="1"/>
    <col min="14850" max="14850" width="5.42578125" style="1" customWidth="1"/>
    <col min="14851" max="14851" width="41.85546875" style="1" customWidth="1"/>
    <col min="14852" max="14863" width="15.5703125" style="1" customWidth="1"/>
    <col min="14864" max="14864" width="16.140625" style="1" customWidth="1"/>
    <col min="14865" max="15104" width="14.28515625" style="1"/>
    <col min="15105" max="15105" width="6.42578125" style="1" customWidth="1"/>
    <col min="15106" max="15106" width="5.42578125" style="1" customWidth="1"/>
    <col min="15107" max="15107" width="41.85546875" style="1" customWidth="1"/>
    <col min="15108" max="15119" width="15.5703125" style="1" customWidth="1"/>
    <col min="15120" max="15120" width="16.140625" style="1" customWidth="1"/>
    <col min="15121" max="15360" width="14.28515625" style="1"/>
    <col min="15361" max="15361" width="6.42578125" style="1" customWidth="1"/>
    <col min="15362" max="15362" width="5.42578125" style="1" customWidth="1"/>
    <col min="15363" max="15363" width="41.85546875" style="1" customWidth="1"/>
    <col min="15364" max="15375" width="15.5703125" style="1" customWidth="1"/>
    <col min="15376" max="15376" width="16.140625" style="1" customWidth="1"/>
    <col min="15377" max="15616" width="14.28515625" style="1"/>
    <col min="15617" max="15617" width="6.42578125" style="1" customWidth="1"/>
    <col min="15618" max="15618" width="5.42578125" style="1" customWidth="1"/>
    <col min="15619" max="15619" width="41.85546875" style="1" customWidth="1"/>
    <col min="15620" max="15631" width="15.5703125" style="1" customWidth="1"/>
    <col min="15632" max="15632" width="16.140625" style="1" customWidth="1"/>
    <col min="15633" max="15872" width="14.28515625" style="1"/>
    <col min="15873" max="15873" width="6.42578125" style="1" customWidth="1"/>
    <col min="15874" max="15874" width="5.42578125" style="1" customWidth="1"/>
    <col min="15875" max="15875" width="41.85546875" style="1" customWidth="1"/>
    <col min="15876" max="15887" width="15.5703125" style="1" customWidth="1"/>
    <col min="15888" max="15888" width="16.140625" style="1" customWidth="1"/>
    <col min="15889" max="16128" width="14.28515625" style="1"/>
    <col min="16129" max="16129" width="6.42578125" style="1" customWidth="1"/>
    <col min="16130" max="16130" width="5.42578125" style="1" customWidth="1"/>
    <col min="16131" max="16131" width="41.85546875" style="1" customWidth="1"/>
    <col min="16132" max="16143" width="15.5703125" style="1" customWidth="1"/>
    <col min="16144" max="16144" width="16.140625" style="1" customWidth="1"/>
    <col min="16145" max="16384" width="14.28515625" style="1"/>
  </cols>
  <sheetData>
    <row r="1" spans="2:18" ht="21" customHeight="1">
      <c r="B1" s="490" t="str">
        <f>'2014_Bilans_GWh'!B1:Q1</f>
        <v>ELECTRICITY BALANCE FOR THE B&amp;H TRANSMISSION SYSTEM IN 2014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</row>
    <row r="2" spans="2:18" ht="21" customHeight="1" thickBot="1">
      <c r="K2" s="1" t="s">
        <v>0</v>
      </c>
    </row>
    <row r="3" spans="2:18" ht="17.100000000000001" customHeight="1">
      <c r="B3" s="491"/>
      <c r="C3" s="492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3" t="s">
        <v>12</v>
      </c>
      <c r="P3" s="4">
        <v>2014</v>
      </c>
    </row>
    <row r="4" spans="2:18" ht="11.25" customHeight="1">
      <c r="B4" s="493"/>
      <c r="C4" s="494"/>
      <c r="D4" s="497" t="s">
        <v>13</v>
      </c>
      <c r="E4" s="497" t="s">
        <v>13</v>
      </c>
      <c r="F4" s="497" t="s">
        <v>13</v>
      </c>
      <c r="G4" s="497" t="s">
        <v>13</v>
      </c>
      <c r="H4" s="497" t="s">
        <v>13</v>
      </c>
      <c r="I4" s="497" t="s">
        <v>13</v>
      </c>
      <c r="J4" s="497" t="s">
        <v>13</v>
      </c>
      <c r="K4" s="497" t="s">
        <v>13</v>
      </c>
      <c r="L4" s="497" t="s">
        <v>13</v>
      </c>
      <c r="M4" s="497" t="s">
        <v>13</v>
      </c>
      <c r="N4" s="497" t="s">
        <v>13</v>
      </c>
      <c r="O4" s="499" t="s">
        <v>13</v>
      </c>
      <c r="P4" s="501" t="s">
        <v>13</v>
      </c>
    </row>
    <row r="5" spans="2:18" ht="12" customHeight="1" thickBot="1">
      <c r="B5" s="495"/>
      <c r="C5" s="496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500"/>
      <c r="P5" s="502"/>
    </row>
    <row r="6" spans="2:18" ht="20.100000000000001" customHeight="1">
      <c r="B6" s="5"/>
      <c r="C6" s="6" t="str">
        <f>'2014_Bilans_GWh'!C6</f>
        <v>Net generation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2:18" ht="24.95" customHeight="1">
      <c r="B7" s="9" t="s">
        <v>14</v>
      </c>
      <c r="C7" s="10" t="str">
        <f>'2014_Bilans_GWh'!C7</f>
        <v>HPP</v>
      </c>
      <c r="D7" s="11">
        <v>570354340</v>
      </c>
      <c r="E7" s="11">
        <v>628632636</v>
      </c>
      <c r="F7" s="11">
        <v>477615095</v>
      </c>
      <c r="G7" s="11">
        <v>486090689</v>
      </c>
      <c r="H7" s="11">
        <v>587056737</v>
      </c>
      <c r="I7" s="11">
        <v>399154015</v>
      </c>
      <c r="J7" s="11">
        <v>339762835</v>
      </c>
      <c r="K7" s="11">
        <v>324946410</v>
      </c>
      <c r="L7" s="11">
        <v>403245541</v>
      </c>
      <c r="M7" s="11">
        <v>372066334</v>
      </c>
      <c r="N7" s="11">
        <v>458288660</v>
      </c>
      <c r="O7" s="11">
        <v>700155577</v>
      </c>
      <c r="P7" s="12">
        <v>5747368869</v>
      </c>
      <c r="Q7" s="1" t="s">
        <v>0</v>
      </c>
    </row>
    <row r="8" spans="2:18" ht="24.95" customHeight="1">
      <c r="B8" s="9" t="s">
        <v>15</v>
      </c>
      <c r="C8" s="13" t="str">
        <f>'2014_Bilans_GWh'!C8</f>
        <v>TPP</v>
      </c>
      <c r="D8" s="14">
        <v>854268285</v>
      </c>
      <c r="E8" s="14">
        <v>786404769</v>
      </c>
      <c r="F8" s="14">
        <v>842419533</v>
      </c>
      <c r="G8" s="15">
        <v>579235349</v>
      </c>
      <c r="H8" s="15">
        <v>471146845</v>
      </c>
      <c r="I8" s="14">
        <v>702101619.00000048</v>
      </c>
      <c r="J8" s="14">
        <v>731727884</v>
      </c>
      <c r="K8" s="14">
        <v>760473012</v>
      </c>
      <c r="L8" s="14">
        <v>717604540</v>
      </c>
      <c r="M8" s="14">
        <v>831283699.99999905</v>
      </c>
      <c r="N8" s="14">
        <v>727917559.99999988</v>
      </c>
      <c r="O8" s="14">
        <v>720405404.00000119</v>
      </c>
      <c r="P8" s="16">
        <v>8724988500</v>
      </c>
      <c r="Q8" s="1" t="s">
        <v>0</v>
      </c>
    </row>
    <row r="9" spans="2:18" ht="24.95" customHeight="1">
      <c r="B9" s="17" t="s">
        <v>16</v>
      </c>
      <c r="C9" s="18" t="str">
        <f>'2014_Bilans_GWh'!C9</f>
        <v>Generation TOTAL (1+2)</v>
      </c>
      <c r="D9" s="19">
        <v>1424622625</v>
      </c>
      <c r="E9" s="20">
        <v>1415037405</v>
      </c>
      <c r="F9" s="21">
        <v>1320034628</v>
      </c>
      <c r="G9" s="19">
        <v>1065326038</v>
      </c>
      <c r="H9" s="19">
        <v>1058203582</v>
      </c>
      <c r="I9" s="19">
        <v>1101255634.0000005</v>
      </c>
      <c r="J9" s="19">
        <v>1071490719</v>
      </c>
      <c r="K9" s="19">
        <v>1085419422</v>
      </c>
      <c r="L9" s="19">
        <v>1120850081</v>
      </c>
      <c r="M9" s="22">
        <v>1203350033.999999</v>
      </c>
      <c r="N9" s="19">
        <v>1186206220</v>
      </c>
      <c r="O9" s="23">
        <v>1420560981.0000012</v>
      </c>
      <c r="P9" s="24">
        <v>14472357369</v>
      </c>
      <c r="R9" s="1" t="s">
        <v>0</v>
      </c>
    </row>
    <row r="10" spans="2:18" ht="24.95" customHeight="1">
      <c r="B10" s="25" t="s">
        <v>17</v>
      </c>
      <c r="C10" s="26" t="str">
        <f>'2014_Bilans_GWh'!C10</f>
        <v>received from the distribution system</v>
      </c>
      <c r="D10" s="27">
        <v>2356237</v>
      </c>
      <c r="E10" s="27">
        <v>2836728</v>
      </c>
      <c r="F10" s="28">
        <v>1925926</v>
      </c>
      <c r="G10" s="29">
        <v>5072152</v>
      </c>
      <c r="H10" s="30">
        <v>8339212</v>
      </c>
      <c r="I10" s="30">
        <v>4340814</v>
      </c>
      <c r="J10" s="30">
        <v>2378544</v>
      </c>
      <c r="K10" s="30">
        <v>2729794</v>
      </c>
      <c r="L10" s="28">
        <v>4204550</v>
      </c>
      <c r="M10" s="28">
        <v>2867284</v>
      </c>
      <c r="N10" s="30">
        <v>3792743</v>
      </c>
      <c r="O10" s="31">
        <v>6647994</v>
      </c>
      <c r="P10" s="32">
        <v>47491978</v>
      </c>
      <c r="Q10" s="1" t="s">
        <v>0</v>
      </c>
    </row>
    <row r="11" spans="2:18" ht="20.100000000000001" customHeight="1">
      <c r="B11" s="33"/>
      <c r="C11" s="34"/>
      <c r="D11" s="35"/>
      <c r="E11" s="35"/>
      <c r="F11" s="35"/>
      <c r="G11" s="36"/>
      <c r="H11" s="36"/>
      <c r="I11" s="36"/>
      <c r="J11" s="36"/>
      <c r="K11" s="36"/>
      <c r="L11" s="35"/>
      <c r="M11" s="35"/>
      <c r="N11" s="36"/>
      <c r="O11" s="36"/>
      <c r="P11" s="37"/>
    </row>
    <row r="12" spans="2:18" ht="20.100000000000001" customHeight="1">
      <c r="B12" s="38"/>
      <c r="C12" s="39" t="str">
        <f>'2014_Bilans_GWh'!C12</f>
        <v>Physical Inside Flows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2:18" ht="24.95" customHeight="1">
      <c r="B13" s="42" t="s">
        <v>18</v>
      </c>
      <c r="C13" s="43" t="str">
        <f>'2014_Bilans_GWh'!C13</f>
        <v>Croatia</v>
      </c>
      <c r="D13" s="44">
        <v>121327656</v>
      </c>
      <c r="E13" s="44">
        <v>106980730</v>
      </c>
      <c r="F13" s="44">
        <v>146724643</v>
      </c>
      <c r="G13" s="44">
        <v>139764852</v>
      </c>
      <c r="H13" s="44">
        <v>203920784</v>
      </c>
      <c r="I13" s="44">
        <v>165497024</v>
      </c>
      <c r="J13" s="44">
        <v>170513596</v>
      </c>
      <c r="K13" s="44">
        <v>228367449</v>
      </c>
      <c r="L13" s="44">
        <v>140402045</v>
      </c>
      <c r="M13" s="44">
        <v>99166520</v>
      </c>
      <c r="N13" s="44">
        <v>233957161.1715</v>
      </c>
      <c r="O13" s="44">
        <v>198518950</v>
      </c>
      <c r="P13" s="16">
        <v>1955141410.1715</v>
      </c>
      <c r="Q13" s="1" t="s">
        <v>0</v>
      </c>
    </row>
    <row r="14" spans="2:18" ht="24.95" customHeight="1">
      <c r="B14" s="42" t="s">
        <v>19</v>
      </c>
      <c r="C14" s="45" t="str">
        <f>'2014_Bilans_GWh'!C14</f>
        <v>Serbia</v>
      </c>
      <c r="D14" s="44">
        <v>132929089</v>
      </c>
      <c r="E14" s="44">
        <v>88080749</v>
      </c>
      <c r="F14" s="44">
        <v>129237505</v>
      </c>
      <c r="G14" s="44">
        <v>168505958</v>
      </c>
      <c r="H14" s="44">
        <v>65914126.999999993</v>
      </c>
      <c r="I14" s="44">
        <v>45860184</v>
      </c>
      <c r="J14" s="44">
        <v>81560966</v>
      </c>
      <c r="K14" s="44">
        <v>67669369</v>
      </c>
      <c r="L14" s="44">
        <v>40996552</v>
      </c>
      <c r="M14" s="44">
        <v>84433789</v>
      </c>
      <c r="N14" s="44">
        <v>61190846</v>
      </c>
      <c r="O14" s="44">
        <v>29805986</v>
      </c>
      <c r="P14" s="12">
        <v>996185120</v>
      </c>
      <c r="Q14" s="1" t="s">
        <v>0</v>
      </c>
      <c r="R14" s="1" t="s">
        <v>0</v>
      </c>
    </row>
    <row r="15" spans="2:18" ht="24.95" customHeight="1">
      <c r="B15" s="42" t="s">
        <v>20</v>
      </c>
      <c r="C15" s="45" t="str">
        <f>'2014_Bilans_GWh'!C15</f>
        <v>Montenegro</v>
      </c>
      <c r="D15" s="44">
        <v>18481222</v>
      </c>
      <c r="E15" s="44">
        <v>16950321</v>
      </c>
      <c r="F15" s="44">
        <v>8309782.9999999991</v>
      </c>
      <c r="G15" s="44">
        <v>22679571</v>
      </c>
      <c r="H15" s="44">
        <v>12428403</v>
      </c>
      <c r="I15" s="44">
        <v>12415520</v>
      </c>
      <c r="J15" s="44">
        <v>11117634</v>
      </c>
      <c r="K15" s="44">
        <v>9986494</v>
      </c>
      <c r="L15" s="44">
        <v>20605630</v>
      </c>
      <c r="M15" s="44">
        <v>36800248</v>
      </c>
      <c r="N15" s="44">
        <v>16403928</v>
      </c>
      <c r="O15" s="44">
        <v>24087492</v>
      </c>
      <c r="P15" s="16">
        <v>210266246</v>
      </c>
      <c r="Q15" s="1" t="s">
        <v>0</v>
      </c>
    </row>
    <row r="16" spans="2:18" ht="24.95" customHeight="1">
      <c r="B16" s="46" t="s">
        <v>21</v>
      </c>
      <c r="C16" s="18" t="str">
        <f>'2014_Bilans_GWh'!C16</f>
        <v>Inside flows TOTAL (5..7)</v>
      </c>
      <c r="D16" s="19">
        <v>272737967</v>
      </c>
      <c r="E16" s="19">
        <v>212011800</v>
      </c>
      <c r="F16" s="19">
        <v>284271931</v>
      </c>
      <c r="G16" s="47">
        <v>330950381</v>
      </c>
      <c r="H16" s="21">
        <v>282263314</v>
      </c>
      <c r="I16" s="48">
        <v>223772728</v>
      </c>
      <c r="J16" s="48">
        <v>263192196.00000003</v>
      </c>
      <c r="K16" s="48">
        <v>306023312</v>
      </c>
      <c r="L16" s="48">
        <v>202004227</v>
      </c>
      <c r="M16" s="48">
        <v>220400557</v>
      </c>
      <c r="N16" s="21">
        <v>311551935.17149997</v>
      </c>
      <c r="O16" s="19">
        <v>252412428</v>
      </c>
      <c r="P16" s="24">
        <v>3161592776.1715002</v>
      </c>
    </row>
    <row r="17" spans="1:19" ht="20.100000000000001" customHeight="1">
      <c r="B17" s="49"/>
      <c r="C17" s="50"/>
      <c r="D17" s="51"/>
      <c r="E17" s="51" t="s">
        <v>0</v>
      </c>
      <c r="F17" s="51"/>
      <c r="G17" s="51"/>
      <c r="H17" s="51"/>
      <c r="I17" s="51"/>
      <c r="J17" s="51"/>
      <c r="K17" s="51"/>
      <c r="L17" s="51"/>
      <c r="M17" s="51"/>
      <c r="N17" s="51"/>
      <c r="O17" s="51" t="s">
        <v>0</v>
      </c>
      <c r="P17" s="52"/>
      <c r="Q17" s="1" t="s">
        <v>0</v>
      </c>
      <c r="R17" s="1" t="s">
        <v>0</v>
      </c>
    </row>
    <row r="18" spans="1:19" ht="24.95" customHeight="1" thickBot="1">
      <c r="B18" s="53" t="s">
        <v>22</v>
      </c>
      <c r="C18" s="54" t="str">
        <f>'2014_Bilans_GWh'!C18</f>
        <v>AVAILABLE ENERGY (3+4+8)</v>
      </c>
      <c r="D18" s="55">
        <v>1699716829</v>
      </c>
      <c r="E18" s="55">
        <v>1629885933</v>
      </c>
      <c r="F18" s="55">
        <v>1606232485</v>
      </c>
      <c r="G18" s="55">
        <v>1401348571</v>
      </c>
      <c r="H18" s="55">
        <v>1348806108</v>
      </c>
      <c r="I18" s="55">
        <v>1329369176.0000005</v>
      </c>
      <c r="J18" s="55">
        <v>1337061459</v>
      </c>
      <c r="K18" s="55">
        <v>1394172528</v>
      </c>
      <c r="L18" s="55">
        <v>1327058858</v>
      </c>
      <c r="M18" s="55">
        <v>1426617874.999999</v>
      </c>
      <c r="N18" s="55">
        <v>1501550898.1715</v>
      </c>
      <c r="O18" s="55">
        <v>1679621403.0000012</v>
      </c>
      <c r="P18" s="55">
        <v>17681442123.171501</v>
      </c>
      <c r="Q18" s="56" t="s">
        <v>0</v>
      </c>
      <c r="R18" s="1" t="s">
        <v>0</v>
      </c>
    </row>
    <row r="19" spans="1:19" ht="20.100000000000001" customHeight="1" thickBot="1">
      <c r="B19" s="57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</row>
    <row r="20" spans="1:19" ht="20.100000000000001" customHeight="1">
      <c r="B20" s="61"/>
      <c r="C20" s="6" t="str">
        <f>'2014_Bilans_GWh'!C20</f>
        <v>Consumption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1:19" ht="24.95" customHeight="1">
      <c r="A21" s="62"/>
      <c r="B21" s="9" t="s">
        <v>23</v>
      </c>
      <c r="C21" s="63" t="str">
        <f>'2014_Bilans_GWh'!C21</f>
        <v>Distribution companies</v>
      </c>
      <c r="D21" s="44">
        <v>852011190</v>
      </c>
      <c r="E21" s="44">
        <v>753085126</v>
      </c>
      <c r="F21" s="44">
        <v>780090961</v>
      </c>
      <c r="G21" s="44">
        <v>726181609</v>
      </c>
      <c r="H21" s="44">
        <v>701939126</v>
      </c>
      <c r="I21" s="44">
        <v>681797760</v>
      </c>
      <c r="J21" s="44">
        <v>728410216</v>
      </c>
      <c r="K21" s="44">
        <v>719647074</v>
      </c>
      <c r="L21" s="44">
        <v>701208060</v>
      </c>
      <c r="M21" s="44">
        <v>774224465</v>
      </c>
      <c r="N21" s="44">
        <v>792118179</v>
      </c>
      <c r="O21" s="44">
        <v>888897885</v>
      </c>
      <c r="P21" s="16">
        <v>9099611651</v>
      </c>
      <c r="Q21" s="1" t="s">
        <v>0</v>
      </c>
      <c r="R21" s="1" t="s">
        <v>0</v>
      </c>
    </row>
    <row r="22" spans="1:19" ht="24.95" customHeight="1">
      <c r="A22" s="62"/>
      <c r="B22" s="9" t="s">
        <v>24</v>
      </c>
      <c r="C22" s="13" t="str">
        <f>'2014_Bilans_GWh'!C22</f>
        <v>Directly connected customers</v>
      </c>
      <c r="D22" s="44">
        <v>195192804</v>
      </c>
      <c r="E22" s="44">
        <v>183302674</v>
      </c>
      <c r="F22" s="44">
        <v>203578345</v>
      </c>
      <c r="G22" s="44">
        <v>194477737</v>
      </c>
      <c r="H22" s="44">
        <v>194402032</v>
      </c>
      <c r="I22" s="44">
        <v>179742556</v>
      </c>
      <c r="J22" s="44">
        <v>191552432</v>
      </c>
      <c r="K22" s="44">
        <v>190167724</v>
      </c>
      <c r="L22" s="44">
        <v>180010690</v>
      </c>
      <c r="M22" s="44">
        <v>188464415</v>
      </c>
      <c r="N22" s="44">
        <v>190654149</v>
      </c>
      <c r="O22" s="44">
        <v>188076728</v>
      </c>
      <c r="P22" s="16">
        <v>2279622286</v>
      </c>
      <c r="Q22" s="1" t="s">
        <v>0</v>
      </c>
    </row>
    <row r="23" spans="1:19" ht="24.95" customHeight="1">
      <c r="A23" s="62"/>
      <c r="B23" s="42" t="s">
        <v>25</v>
      </c>
      <c r="C23" s="64" t="str">
        <f>'2014_Bilans_GWh'!C23</f>
        <v>Consumption TOTAL  (10+11)</v>
      </c>
      <c r="D23" s="21">
        <v>1047203994</v>
      </c>
      <c r="E23" s="21">
        <v>936387800</v>
      </c>
      <c r="F23" s="21">
        <v>983669306</v>
      </c>
      <c r="G23" s="21">
        <v>920659346</v>
      </c>
      <c r="H23" s="21">
        <v>896341158</v>
      </c>
      <c r="I23" s="21">
        <v>861540316</v>
      </c>
      <c r="J23" s="48">
        <v>919962648</v>
      </c>
      <c r="K23" s="21">
        <v>909814798</v>
      </c>
      <c r="L23" s="21">
        <v>881218750</v>
      </c>
      <c r="M23" s="21">
        <v>962688880</v>
      </c>
      <c r="N23" s="21">
        <v>982772328</v>
      </c>
      <c r="O23" s="21">
        <v>1076974613</v>
      </c>
      <c r="P23" s="24">
        <v>11379233937</v>
      </c>
      <c r="Q23" s="1" t="s">
        <v>0</v>
      </c>
      <c r="R23" s="1" t="s">
        <v>0</v>
      </c>
    </row>
    <row r="24" spans="1:19" ht="20.100000000000001" customHeight="1">
      <c r="A24" s="62"/>
      <c r="B24" s="65"/>
      <c r="C24" s="66"/>
      <c r="D24" s="67"/>
      <c r="E24" s="68"/>
      <c r="F24" s="67"/>
      <c r="G24" s="68"/>
      <c r="H24" s="67"/>
      <c r="I24" s="68"/>
      <c r="J24" s="68"/>
      <c r="K24" s="68"/>
      <c r="L24" s="68"/>
      <c r="M24" s="68"/>
      <c r="N24" s="68"/>
      <c r="O24" s="67"/>
      <c r="P24" s="69"/>
      <c r="R24" s="1" t="s">
        <v>0</v>
      </c>
    </row>
    <row r="25" spans="1:19" ht="20.100000000000001" customHeight="1">
      <c r="A25" s="62"/>
      <c r="B25" s="70"/>
      <c r="C25" s="71" t="str">
        <f>'2014_Bilans_GWh'!C25</f>
        <v>Physical Outside Flows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3"/>
      <c r="Q25" s="1" t="s">
        <v>0</v>
      </c>
      <c r="R25" s="1" t="s">
        <v>0</v>
      </c>
    </row>
    <row r="26" spans="1:19" ht="24.95" customHeight="1">
      <c r="A26" s="62"/>
      <c r="B26" s="74" t="s">
        <v>26</v>
      </c>
      <c r="C26" s="43" t="str">
        <f>'2014_Bilans_GWh'!C26</f>
        <v>Croatia</v>
      </c>
      <c r="D26" s="75">
        <v>291024597</v>
      </c>
      <c r="E26" s="75">
        <v>289491424</v>
      </c>
      <c r="F26" s="75">
        <v>184900142</v>
      </c>
      <c r="G26" s="75">
        <v>177375778</v>
      </c>
      <c r="H26" s="75">
        <v>119955971</v>
      </c>
      <c r="I26" s="75">
        <v>142534582</v>
      </c>
      <c r="J26" s="75">
        <v>129581927</v>
      </c>
      <c r="K26" s="75">
        <v>94995955</v>
      </c>
      <c r="L26" s="75">
        <v>154462039</v>
      </c>
      <c r="M26" s="75">
        <v>271090955</v>
      </c>
      <c r="N26" s="75">
        <v>119038719.3222</v>
      </c>
      <c r="O26" s="11">
        <v>180320344</v>
      </c>
      <c r="P26" s="76">
        <v>2154772433.3221998</v>
      </c>
      <c r="Q26" s="1" t="s">
        <v>0</v>
      </c>
    </row>
    <row r="27" spans="1:19" ht="24.95" customHeight="1">
      <c r="A27" s="62"/>
      <c r="B27" s="33" t="s">
        <v>27</v>
      </c>
      <c r="C27" s="13" t="str">
        <f>'2014_Bilans_GWh'!C27</f>
        <v>Serbia</v>
      </c>
      <c r="D27" s="77">
        <v>45821838</v>
      </c>
      <c r="E27" s="77">
        <v>54267793</v>
      </c>
      <c r="F27" s="77">
        <v>48126861</v>
      </c>
      <c r="G27" s="77">
        <v>36041464</v>
      </c>
      <c r="H27" s="77">
        <v>44563308</v>
      </c>
      <c r="I27" s="77">
        <v>53395156</v>
      </c>
      <c r="J27" s="77">
        <v>44322351</v>
      </c>
      <c r="K27" s="77">
        <v>64930507.000000007</v>
      </c>
      <c r="L27" s="77">
        <v>52850358</v>
      </c>
      <c r="M27" s="77">
        <v>31538316</v>
      </c>
      <c r="N27" s="77">
        <v>51499213</v>
      </c>
      <c r="O27" s="78">
        <v>85494409</v>
      </c>
      <c r="P27" s="16">
        <v>612851574</v>
      </c>
      <c r="R27" s="1" t="s">
        <v>0</v>
      </c>
      <c r="S27" s="1" t="s">
        <v>0</v>
      </c>
    </row>
    <row r="28" spans="1:19" ht="24.95" customHeight="1">
      <c r="A28" s="62"/>
      <c r="B28" s="9" t="s">
        <v>28</v>
      </c>
      <c r="C28" s="13" t="str">
        <f>'2014_Bilans_GWh'!C28</f>
        <v>Montenegro</v>
      </c>
      <c r="D28" s="77">
        <v>285245951</v>
      </c>
      <c r="E28" s="77">
        <v>325002478</v>
      </c>
      <c r="F28" s="77">
        <v>364620875</v>
      </c>
      <c r="G28" s="77">
        <v>240745854</v>
      </c>
      <c r="H28" s="77">
        <v>269465619</v>
      </c>
      <c r="I28" s="77">
        <v>249125101</v>
      </c>
      <c r="J28" s="77">
        <v>221369972</v>
      </c>
      <c r="K28" s="77">
        <v>298714044</v>
      </c>
      <c r="L28" s="15">
        <v>214741355</v>
      </c>
      <c r="M28" s="77">
        <v>135796239</v>
      </c>
      <c r="N28" s="77">
        <v>324285026</v>
      </c>
      <c r="O28" s="78">
        <v>301012982</v>
      </c>
      <c r="P28" s="16">
        <v>3230125496</v>
      </c>
    </row>
    <row r="29" spans="1:19" ht="24.95" customHeight="1">
      <c r="A29" s="62"/>
      <c r="B29" s="79" t="s">
        <v>29</v>
      </c>
      <c r="C29" s="80" t="str">
        <f>'2014_Bilans_GWh'!C29</f>
        <v>Outside flows TOTAL (13..15)</v>
      </c>
      <c r="D29" s="21">
        <v>622092386</v>
      </c>
      <c r="E29" s="19">
        <v>668761695</v>
      </c>
      <c r="F29" s="19">
        <v>597647878</v>
      </c>
      <c r="G29" s="48">
        <v>454163096</v>
      </c>
      <c r="H29" s="21">
        <v>433984898</v>
      </c>
      <c r="I29" s="21">
        <v>445054839</v>
      </c>
      <c r="J29" s="48">
        <v>395274250</v>
      </c>
      <c r="K29" s="21">
        <v>458640506</v>
      </c>
      <c r="L29" s="21">
        <v>422053752</v>
      </c>
      <c r="M29" s="21">
        <v>438425510</v>
      </c>
      <c r="N29" s="21">
        <v>494822958.3222</v>
      </c>
      <c r="O29" s="19">
        <v>566827735</v>
      </c>
      <c r="P29" s="81">
        <v>5997749503.3221998</v>
      </c>
      <c r="Q29" s="1" t="s">
        <v>0</v>
      </c>
    </row>
    <row r="30" spans="1:19" ht="24.95" customHeight="1">
      <c r="A30" s="62"/>
      <c r="B30" s="25" t="s">
        <v>30</v>
      </c>
      <c r="C30" s="82" t="str">
        <f>'2014_Bilans_GWh'!C30</f>
        <v>Consumption of Pump</v>
      </c>
      <c r="D30" s="83">
        <v>2646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32">
        <v>2646</v>
      </c>
      <c r="Q30" s="1" t="s">
        <v>0</v>
      </c>
    </row>
    <row r="31" spans="1:19" ht="20.100000000000001" customHeight="1">
      <c r="A31" s="62"/>
      <c r="B31" s="65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6"/>
    </row>
    <row r="32" spans="1:19" ht="24.95" customHeight="1" thickBot="1">
      <c r="A32" s="62"/>
      <c r="B32" s="87" t="s">
        <v>31</v>
      </c>
      <c r="C32" s="88" t="str">
        <f>'2014_Bilans_GWh'!C32</f>
        <v>REQUIRED ENERGY (12+16+17)</v>
      </c>
      <c r="D32" s="55">
        <v>1669299026</v>
      </c>
      <c r="E32" s="89">
        <v>1605149495</v>
      </c>
      <c r="F32" s="89">
        <v>1581317184</v>
      </c>
      <c r="G32" s="55">
        <v>1374822442</v>
      </c>
      <c r="H32" s="55">
        <v>1330326056</v>
      </c>
      <c r="I32" s="55">
        <v>1306595155</v>
      </c>
      <c r="J32" s="89">
        <v>1315236898</v>
      </c>
      <c r="K32" s="90">
        <v>1368455304</v>
      </c>
      <c r="L32" s="55">
        <v>1303272502</v>
      </c>
      <c r="M32" s="55">
        <v>1401114390</v>
      </c>
      <c r="N32" s="55">
        <v>1477595286.3222001</v>
      </c>
      <c r="O32" s="89">
        <v>1643802348</v>
      </c>
      <c r="P32" s="91">
        <v>17376986086.322201</v>
      </c>
      <c r="S32" s="1" t="s">
        <v>0</v>
      </c>
    </row>
    <row r="33" spans="2:17" ht="20.100000000000001" customHeight="1" thickBot="1">
      <c r="B33" s="57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60"/>
    </row>
    <row r="34" spans="2:17" ht="20.100000000000001" customHeight="1">
      <c r="B34" s="61"/>
      <c r="C34" s="6" t="str">
        <f>'2014_Bilans_GWh'!C34</f>
        <v>Transmission losses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2:17" ht="24.95" customHeight="1">
      <c r="B35" s="9" t="s">
        <v>32</v>
      </c>
      <c r="C35" s="92" t="str">
        <f>'2014_Bilans_GWh'!C35</f>
        <v>Transmission losses (9-18)</v>
      </c>
      <c r="D35" s="93">
        <v>30417803</v>
      </c>
      <c r="E35" s="93">
        <v>24736438</v>
      </c>
      <c r="F35" s="93">
        <v>24915301</v>
      </c>
      <c r="G35" s="93">
        <v>26526129</v>
      </c>
      <c r="H35" s="93">
        <v>18480052</v>
      </c>
      <c r="I35" s="93">
        <v>22774021.000000477</v>
      </c>
      <c r="J35" s="93">
        <v>21824561</v>
      </c>
      <c r="K35" s="93">
        <v>25717224</v>
      </c>
      <c r="L35" s="93">
        <v>23786356</v>
      </c>
      <c r="M35" s="93">
        <v>25503484.999999046</v>
      </c>
      <c r="N35" s="93">
        <v>23955611.849299908</v>
      </c>
      <c r="O35" s="93">
        <v>35819055.000001192</v>
      </c>
      <c r="P35" s="94">
        <v>304456036.84930038</v>
      </c>
    </row>
    <row r="36" spans="2:17" ht="24.95" customHeight="1" thickBot="1">
      <c r="B36" s="95" t="s">
        <v>33</v>
      </c>
      <c r="C36" s="96" t="str">
        <f>'2014_Bilans_GWh'!C36</f>
        <v>In relation to the available energy (19)/(9)</v>
      </c>
      <c r="D36" s="97">
        <v>1.7895806219613539E-2</v>
      </c>
      <c r="E36" s="97">
        <v>1.5176790902458817E-2</v>
      </c>
      <c r="F36" s="97">
        <v>1.5511640582963306E-2</v>
      </c>
      <c r="G36" s="97">
        <v>1.8929001355509286E-2</v>
      </c>
      <c r="H36" s="97">
        <v>1.3701044123682156E-2</v>
      </c>
      <c r="I36" s="97">
        <v>1.7131449571086241E-2</v>
      </c>
      <c r="J36" s="97">
        <v>1.6322780716694039E-2</v>
      </c>
      <c r="K36" s="97">
        <v>1.8446227768447322E-2</v>
      </c>
      <c r="L36" s="97">
        <v>1.7924115314559771E-2</v>
      </c>
      <c r="M36" s="97">
        <v>1.7876885918031177E-2</v>
      </c>
      <c r="N36" s="97">
        <v>1.5953912636908704E-2</v>
      </c>
      <c r="O36" s="97">
        <v>2.1325671925842424E-2</v>
      </c>
      <c r="P36" s="98">
        <v>1.7218959558186222E-2</v>
      </c>
    </row>
    <row r="37" spans="2:17" ht="18.75">
      <c r="C37" s="99" t="str">
        <f>'2014_Bilans_GWh'!C37</f>
        <v>* Including consumption of qualified buyers</v>
      </c>
      <c r="I37" s="1" t="s">
        <v>0</v>
      </c>
    </row>
    <row r="38" spans="2:17">
      <c r="D38" s="1" t="s">
        <v>0</v>
      </c>
      <c r="H38" s="1" t="s">
        <v>0</v>
      </c>
      <c r="J38" s="1" t="s">
        <v>0</v>
      </c>
    </row>
    <row r="39" spans="2:17">
      <c r="E39" s="1" t="s">
        <v>0</v>
      </c>
      <c r="F39" s="1" t="s">
        <v>0</v>
      </c>
      <c r="I39" s="100" t="s">
        <v>0</v>
      </c>
      <c r="J39" s="100" t="s">
        <v>0</v>
      </c>
      <c r="K39" s="100"/>
      <c r="L39" s="100"/>
      <c r="M39" s="100"/>
      <c r="N39" s="100"/>
      <c r="O39" s="100"/>
      <c r="Q39" s="1" t="s">
        <v>0</v>
      </c>
    </row>
    <row r="40" spans="2:17">
      <c r="G40" s="1" t="s">
        <v>0</v>
      </c>
      <c r="K40" s="1" t="s">
        <v>0</v>
      </c>
      <c r="L40" s="1" t="s">
        <v>0</v>
      </c>
    </row>
    <row r="41" spans="2:17">
      <c r="P41" s="1" t="s">
        <v>0</v>
      </c>
    </row>
  </sheetData>
  <mergeCells count="15">
    <mergeCell ref="B1:P1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Q45"/>
  <sheetViews>
    <sheetView topLeftCell="A7" zoomScale="50" zoomScaleNormal="50" workbookViewId="0">
      <selection activeCell="C38" sqref="C38:L41"/>
    </sheetView>
  </sheetViews>
  <sheetFormatPr defaultColWidth="15.28515625" defaultRowHeight="15.75"/>
  <cols>
    <col min="1" max="1" width="3.85546875" style="399" customWidth="1"/>
    <col min="2" max="2" width="12.7109375" style="399" customWidth="1"/>
    <col min="3" max="3" width="11.140625" style="399" customWidth="1"/>
    <col min="4" max="4" width="16.140625" style="399" customWidth="1"/>
    <col min="5" max="5" width="8.5703125" style="399" customWidth="1"/>
    <col min="6" max="6" width="10.7109375" style="399" customWidth="1"/>
    <col min="7" max="7" width="15.28515625" style="399" customWidth="1"/>
    <col min="8" max="8" width="9.140625" style="399" customWidth="1"/>
    <col min="9" max="9" width="14" style="399" customWidth="1"/>
    <col min="10" max="10" width="15.28515625" style="399" customWidth="1"/>
    <col min="11" max="11" width="13.140625" style="399" customWidth="1"/>
    <col min="12" max="12" width="16.7109375" style="399" customWidth="1"/>
    <col min="13" max="13" width="6" style="399" customWidth="1"/>
    <col min="14" max="256" width="15.28515625" style="399"/>
    <col min="257" max="257" width="3.85546875" style="399" customWidth="1"/>
    <col min="258" max="258" width="12.7109375" style="399" customWidth="1"/>
    <col min="259" max="259" width="11.140625" style="399" customWidth="1"/>
    <col min="260" max="260" width="16.140625" style="399" customWidth="1"/>
    <col min="261" max="261" width="8.5703125" style="399" customWidth="1"/>
    <col min="262" max="262" width="10.7109375" style="399" customWidth="1"/>
    <col min="263" max="263" width="15.28515625" style="399" customWidth="1"/>
    <col min="264" max="264" width="9.140625" style="399" customWidth="1"/>
    <col min="265" max="265" width="14" style="399" customWidth="1"/>
    <col min="266" max="266" width="15.28515625" style="399" customWidth="1"/>
    <col min="267" max="267" width="13.140625" style="399" customWidth="1"/>
    <col min="268" max="268" width="16.7109375" style="399" customWidth="1"/>
    <col min="269" max="269" width="6" style="399" customWidth="1"/>
    <col min="270" max="512" width="15.28515625" style="399"/>
    <col min="513" max="513" width="3.85546875" style="399" customWidth="1"/>
    <col min="514" max="514" width="12.7109375" style="399" customWidth="1"/>
    <col min="515" max="515" width="11.140625" style="399" customWidth="1"/>
    <col min="516" max="516" width="16.140625" style="399" customWidth="1"/>
    <col min="517" max="517" width="8.5703125" style="399" customWidth="1"/>
    <col min="518" max="518" width="10.7109375" style="399" customWidth="1"/>
    <col min="519" max="519" width="15.28515625" style="399" customWidth="1"/>
    <col min="520" max="520" width="9.140625" style="399" customWidth="1"/>
    <col min="521" max="521" width="14" style="399" customWidth="1"/>
    <col min="522" max="522" width="15.28515625" style="399" customWidth="1"/>
    <col min="523" max="523" width="13.140625" style="399" customWidth="1"/>
    <col min="524" max="524" width="16.7109375" style="399" customWidth="1"/>
    <col min="525" max="525" width="6" style="399" customWidth="1"/>
    <col min="526" max="768" width="15.28515625" style="399"/>
    <col min="769" max="769" width="3.85546875" style="399" customWidth="1"/>
    <col min="770" max="770" width="12.7109375" style="399" customWidth="1"/>
    <col min="771" max="771" width="11.140625" style="399" customWidth="1"/>
    <col min="772" max="772" width="16.140625" style="399" customWidth="1"/>
    <col min="773" max="773" width="8.5703125" style="399" customWidth="1"/>
    <col min="774" max="774" width="10.7109375" style="399" customWidth="1"/>
    <col min="775" max="775" width="15.28515625" style="399" customWidth="1"/>
    <col min="776" max="776" width="9.140625" style="399" customWidth="1"/>
    <col min="777" max="777" width="14" style="399" customWidth="1"/>
    <col min="778" max="778" width="15.28515625" style="399" customWidth="1"/>
    <col min="779" max="779" width="13.140625" style="399" customWidth="1"/>
    <col min="780" max="780" width="16.7109375" style="399" customWidth="1"/>
    <col min="781" max="781" width="6" style="399" customWidth="1"/>
    <col min="782" max="1024" width="15.28515625" style="399"/>
    <col min="1025" max="1025" width="3.85546875" style="399" customWidth="1"/>
    <col min="1026" max="1026" width="12.7109375" style="399" customWidth="1"/>
    <col min="1027" max="1027" width="11.140625" style="399" customWidth="1"/>
    <col min="1028" max="1028" width="16.140625" style="399" customWidth="1"/>
    <col min="1029" max="1029" width="8.5703125" style="399" customWidth="1"/>
    <col min="1030" max="1030" width="10.7109375" style="399" customWidth="1"/>
    <col min="1031" max="1031" width="15.28515625" style="399" customWidth="1"/>
    <col min="1032" max="1032" width="9.140625" style="399" customWidth="1"/>
    <col min="1033" max="1033" width="14" style="399" customWidth="1"/>
    <col min="1034" max="1034" width="15.28515625" style="399" customWidth="1"/>
    <col min="1035" max="1035" width="13.140625" style="399" customWidth="1"/>
    <col min="1036" max="1036" width="16.7109375" style="399" customWidth="1"/>
    <col min="1037" max="1037" width="6" style="399" customWidth="1"/>
    <col min="1038" max="1280" width="15.28515625" style="399"/>
    <col min="1281" max="1281" width="3.85546875" style="399" customWidth="1"/>
    <col min="1282" max="1282" width="12.7109375" style="399" customWidth="1"/>
    <col min="1283" max="1283" width="11.140625" style="399" customWidth="1"/>
    <col min="1284" max="1284" width="16.140625" style="399" customWidth="1"/>
    <col min="1285" max="1285" width="8.5703125" style="399" customWidth="1"/>
    <col min="1286" max="1286" width="10.7109375" style="399" customWidth="1"/>
    <col min="1287" max="1287" width="15.28515625" style="399" customWidth="1"/>
    <col min="1288" max="1288" width="9.140625" style="399" customWidth="1"/>
    <col min="1289" max="1289" width="14" style="399" customWidth="1"/>
    <col min="1290" max="1290" width="15.28515625" style="399" customWidth="1"/>
    <col min="1291" max="1291" width="13.140625" style="399" customWidth="1"/>
    <col min="1292" max="1292" width="16.7109375" style="399" customWidth="1"/>
    <col min="1293" max="1293" width="6" style="399" customWidth="1"/>
    <col min="1294" max="1536" width="15.28515625" style="399"/>
    <col min="1537" max="1537" width="3.85546875" style="399" customWidth="1"/>
    <col min="1538" max="1538" width="12.7109375" style="399" customWidth="1"/>
    <col min="1539" max="1539" width="11.140625" style="399" customWidth="1"/>
    <col min="1540" max="1540" width="16.140625" style="399" customWidth="1"/>
    <col min="1541" max="1541" width="8.5703125" style="399" customWidth="1"/>
    <col min="1542" max="1542" width="10.7109375" style="399" customWidth="1"/>
    <col min="1543" max="1543" width="15.28515625" style="399" customWidth="1"/>
    <col min="1544" max="1544" width="9.140625" style="399" customWidth="1"/>
    <col min="1545" max="1545" width="14" style="399" customWidth="1"/>
    <col min="1546" max="1546" width="15.28515625" style="399" customWidth="1"/>
    <col min="1547" max="1547" width="13.140625" style="399" customWidth="1"/>
    <col min="1548" max="1548" width="16.7109375" style="399" customWidth="1"/>
    <col min="1549" max="1549" width="6" style="399" customWidth="1"/>
    <col min="1550" max="1792" width="15.28515625" style="399"/>
    <col min="1793" max="1793" width="3.85546875" style="399" customWidth="1"/>
    <col min="1794" max="1794" width="12.7109375" style="399" customWidth="1"/>
    <col min="1795" max="1795" width="11.140625" style="399" customWidth="1"/>
    <col min="1796" max="1796" width="16.140625" style="399" customWidth="1"/>
    <col min="1797" max="1797" width="8.5703125" style="399" customWidth="1"/>
    <col min="1798" max="1798" width="10.7109375" style="399" customWidth="1"/>
    <col min="1799" max="1799" width="15.28515625" style="399" customWidth="1"/>
    <col min="1800" max="1800" width="9.140625" style="399" customWidth="1"/>
    <col min="1801" max="1801" width="14" style="399" customWidth="1"/>
    <col min="1802" max="1802" width="15.28515625" style="399" customWidth="1"/>
    <col min="1803" max="1803" width="13.140625" style="399" customWidth="1"/>
    <col min="1804" max="1804" width="16.7109375" style="399" customWidth="1"/>
    <col min="1805" max="1805" width="6" style="399" customWidth="1"/>
    <col min="1806" max="2048" width="15.28515625" style="399"/>
    <col min="2049" max="2049" width="3.85546875" style="399" customWidth="1"/>
    <col min="2050" max="2050" width="12.7109375" style="399" customWidth="1"/>
    <col min="2051" max="2051" width="11.140625" style="399" customWidth="1"/>
    <col min="2052" max="2052" width="16.140625" style="399" customWidth="1"/>
    <col min="2053" max="2053" width="8.5703125" style="399" customWidth="1"/>
    <col min="2054" max="2054" width="10.7109375" style="399" customWidth="1"/>
    <col min="2055" max="2055" width="15.28515625" style="399" customWidth="1"/>
    <col min="2056" max="2056" width="9.140625" style="399" customWidth="1"/>
    <col min="2057" max="2057" width="14" style="399" customWidth="1"/>
    <col min="2058" max="2058" width="15.28515625" style="399" customWidth="1"/>
    <col min="2059" max="2059" width="13.140625" style="399" customWidth="1"/>
    <col min="2060" max="2060" width="16.7109375" style="399" customWidth="1"/>
    <col min="2061" max="2061" width="6" style="399" customWidth="1"/>
    <col min="2062" max="2304" width="15.28515625" style="399"/>
    <col min="2305" max="2305" width="3.85546875" style="399" customWidth="1"/>
    <col min="2306" max="2306" width="12.7109375" style="399" customWidth="1"/>
    <col min="2307" max="2307" width="11.140625" style="399" customWidth="1"/>
    <col min="2308" max="2308" width="16.140625" style="399" customWidth="1"/>
    <col min="2309" max="2309" width="8.5703125" style="399" customWidth="1"/>
    <col min="2310" max="2310" width="10.7109375" style="399" customWidth="1"/>
    <col min="2311" max="2311" width="15.28515625" style="399" customWidth="1"/>
    <col min="2312" max="2312" width="9.140625" style="399" customWidth="1"/>
    <col min="2313" max="2313" width="14" style="399" customWidth="1"/>
    <col min="2314" max="2314" width="15.28515625" style="399" customWidth="1"/>
    <col min="2315" max="2315" width="13.140625" style="399" customWidth="1"/>
    <col min="2316" max="2316" width="16.7109375" style="399" customWidth="1"/>
    <col min="2317" max="2317" width="6" style="399" customWidth="1"/>
    <col min="2318" max="2560" width="15.28515625" style="399"/>
    <col min="2561" max="2561" width="3.85546875" style="399" customWidth="1"/>
    <col min="2562" max="2562" width="12.7109375" style="399" customWidth="1"/>
    <col min="2563" max="2563" width="11.140625" style="399" customWidth="1"/>
    <col min="2564" max="2564" width="16.140625" style="399" customWidth="1"/>
    <col min="2565" max="2565" width="8.5703125" style="399" customWidth="1"/>
    <col min="2566" max="2566" width="10.7109375" style="399" customWidth="1"/>
    <col min="2567" max="2567" width="15.28515625" style="399" customWidth="1"/>
    <col min="2568" max="2568" width="9.140625" style="399" customWidth="1"/>
    <col min="2569" max="2569" width="14" style="399" customWidth="1"/>
    <col min="2570" max="2570" width="15.28515625" style="399" customWidth="1"/>
    <col min="2571" max="2571" width="13.140625" style="399" customWidth="1"/>
    <col min="2572" max="2572" width="16.7109375" style="399" customWidth="1"/>
    <col min="2573" max="2573" width="6" style="399" customWidth="1"/>
    <col min="2574" max="2816" width="15.28515625" style="399"/>
    <col min="2817" max="2817" width="3.85546875" style="399" customWidth="1"/>
    <col min="2818" max="2818" width="12.7109375" style="399" customWidth="1"/>
    <col min="2819" max="2819" width="11.140625" style="399" customWidth="1"/>
    <col min="2820" max="2820" width="16.140625" style="399" customWidth="1"/>
    <col min="2821" max="2821" width="8.5703125" style="399" customWidth="1"/>
    <col min="2822" max="2822" width="10.7109375" style="399" customWidth="1"/>
    <col min="2823" max="2823" width="15.28515625" style="399" customWidth="1"/>
    <col min="2824" max="2824" width="9.140625" style="399" customWidth="1"/>
    <col min="2825" max="2825" width="14" style="399" customWidth="1"/>
    <col min="2826" max="2826" width="15.28515625" style="399" customWidth="1"/>
    <col min="2827" max="2827" width="13.140625" style="399" customWidth="1"/>
    <col min="2828" max="2828" width="16.7109375" style="399" customWidth="1"/>
    <col min="2829" max="2829" width="6" style="399" customWidth="1"/>
    <col min="2830" max="3072" width="15.28515625" style="399"/>
    <col min="3073" max="3073" width="3.85546875" style="399" customWidth="1"/>
    <col min="3074" max="3074" width="12.7109375" style="399" customWidth="1"/>
    <col min="3075" max="3075" width="11.140625" style="399" customWidth="1"/>
    <col min="3076" max="3076" width="16.140625" style="399" customWidth="1"/>
    <col min="3077" max="3077" width="8.5703125" style="399" customWidth="1"/>
    <col min="3078" max="3078" width="10.7109375" style="399" customWidth="1"/>
    <col min="3079" max="3079" width="15.28515625" style="399" customWidth="1"/>
    <col min="3080" max="3080" width="9.140625" style="399" customWidth="1"/>
    <col min="3081" max="3081" width="14" style="399" customWidth="1"/>
    <col min="3082" max="3082" width="15.28515625" style="399" customWidth="1"/>
    <col min="3083" max="3083" width="13.140625" style="399" customWidth="1"/>
    <col min="3084" max="3084" width="16.7109375" style="399" customWidth="1"/>
    <col min="3085" max="3085" width="6" style="399" customWidth="1"/>
    <col min="3086" max="3328" width="15.28515625" style="399"/>
    <col min="3329" max="3329" width="3.85546875" style="399" customWidth="1"/>
    <col min="3330" max="3330" width="12.7109375" style="399" customWidth="1"/>
    <col min="3331" max="3331" width="11.140625" style="399" customWidth="1"/>
    <col min="3332" max="3332" width="16.140625" style="399" customWidth="1"/>
    <col min="3333" max="3333" width="8.5703125" style="399" customWidth="1"/>
    <col min="3334" max="3334" width="10.7109375" style="399" customWidth="1"/>
    <col min="3335" max="3335" width="15.28515625" style="399" customWidth="1"/>
    <col min="3336" max="3336" width="9.140625" style="399" customWidth="1"/>
    <col min="3337" max="3337" width="14" style="399" customWidth="1"/>
    <col min="3338" max="3338" width="15.28515625" style="399" customWidth="1"/>
    <col min="3339" max="3339" width="13.140625" style="399" customWidth="1"/>
    <col min="3340" max="3340" width="16.7109375" style="399" customWidth="1"/>
    <col min="3341" max="3341" width="6" style="399" customWidth="1"/>
    <col min="3342" max="3584" width="15.28515625" style="399"/>
    <col min="3585" max="3585" width="3.85546875" style="399" customWidth="1"/>
    <col min="3586" max="3586" width="12.7109375" style="399" customWidth="1"/>
    <col min="3587" max="3587" width="11.140625" style="399" customWidth="1"/>
    <col min="3588" max="3588" width="16.140625" style="399" customWidth="1"/>
    <col min="3589" max="3589" width="8.5703125" style="399" customWidth="1"/>
    <col min="3590" max="3590" width="10.7109375" style="399" customWidth="1"/>
    <col min="3591" max="3591" width="15.28515625" style="399" customWidth="1"/>
    <col min="3592" max="3592" width="9.140625" style="399" customWidth="1"/>
    <col min="3593" max="3593" width="14" style="399" customWidth="1"/>
    <col min="3594" max="3594" width="15.28515625" style="399" customWidth="1"/>
    <col min="3595" max="3595" width="13.140625" style="399" customWidth="1"/>
    <col min="3596" max="3596" width="16.7109375" style="399" customWidth="1"/>
    <col min="3597" max="3597" width="6" style="399" customWidth="1"/>
    <col min="3598" max="3840" width="15.28515625" style="399"/>
    <col min="3841" max="3841" width="3.85546875" style="399" customWidth="1"/>
    <col min="3842" max="3842" width="12.7109375" style="399" customWidth="1"/>
    <col min="3843" max="3843" width="11.140625" style="399" customWidth="1"/>
    <col min="3844" max="3844" width="16.140625" style="399" customWidth="1"/>
    <col min="3845" max="3845" width="8.5703125" style="399" customWidth="1"/>
    <col min="3846" max="3846" width="10.7109375" style="399" customWidth="1"/>
    <col min="3847" max="3847" width="15.28515625" style="399" customWidth="1"/>
    <col min="3848" max="3848" width="9.140625" style="399" customWidth="1"/>
    <col min="3849" max="3849" width="14" style="399" customWidth="1"/>
    <col min="3850" max="3850" width="15.28515625" style="399" customWidth="1"/>
    <col min="3851" max="3851" width="13.140625" style="399" customWidth="1"/>
    <col min="3852" max="3852" width="16.7109375" style="399" customWidth="1"/>
    <col min="3853" max="3853" width="6" style="399" customWidth="1"/>
    <col min="3854" max="4096" width="15.28515625" style="399"/>
    <col min="4097" max="4097" width="3.85546875" style="399" customWidth="1"/>
    <col min="4098" max="4098" width="12.7109375" style="399" customWidth="1"/>
    <col min="4099" max="4099" width="11.140625" style="399" customWidth="1"/>
    <col min="4100" max="4100" width="16.140625" style="399" customWidth="1"/>
    <col min="4101" max="4101" width="8.5703125" style="399" customWidth="1"/>
    <col min="4102" max="4102" width="10.7109375" style="399" customWidth="1"/>
    <col min="4103" max="4103" width="15.28515625" style="399" customWidth="1"/>
    <col min="4104" max="4104" width="9.140625" style="399" customWidth="1"/>
    <col min="4105" max="4105" width="14" style="399" customWidth="1"/>
    <col min="4106" max="4106" width="15.28515625" style="399" customWidth="1"/>
    <col min="4107" max="4107" width="13.140625" style="399" customWidth="1"/>
    <col min="4108" max="4108" width="16.7109375" style="399" customWidth="1"/>
    <col min="4109" max="4109" width="6" style="399" customWidth="1"/>
    <col min="4110" max="4352" width="15.28515625" style="399"/>
    <col min="4353" max="4353" width="3.85546875" style="399" customWidth="1"/>
    <col min="4354" max="4354" width="12.7109375" style="399" customWidth="1"/>
    <col min="4355" max="4355" width="11.140625" style="399" customWidth="1"/>
    <col min="4356" max="4356" width="16.140625" style="399" customWidth="1"/>
    <col min="4357" max="4357" width="8.5703125" style="399" customWidth="1"/>
    <col min="4358" max="4358" width="10.7109375" style="399" customWidth="1"/>
    <col min="4359" max="4359" width="15.28515625" style="399" customWidth="1"/>
    <col min="4360" max="4360" width="9.140625" style="399" customWidth="1"/>
    <col min="4361" max="4361" width="14" style="399" customWidth="1"/>
    <col min="4362" max="4362" width="15.28515625" style="399" customWidth="1"/>
    <col min="4363" max="4363" width="13.140625" style="399" customWidth="1"/>
    <col min="4364" max="4364" width="16.7109375" style="399" customWidth="1"/>
    <col min="4365" max="4365" width="6" style="399" customWidth="1"/>
    <col min="4366" max="4608" width="15.28515625" style="399"/>
    <col min="4609" max="4609" width="3.85546875" style="399" customWidth="1"/>
    <col min="4610" max="4610" width="12.7109375" style="399" customWidth="1"/>
    <col min="4611" max="4611" width="11.140625" style="399" customWidth="1"/>
    <col min="4612" max="4612" width="16.140625" style="399" customWidth="1"/>
    <col min="4613" max="4613" width="8.5703125" style="399" customWidth="1"/>
    <col min="4614" max="4614" width="10.7109375" style="399" customWidth="1"/>
    <col min="4615" max="4615" width="15.28515625" style="399" customWidth="1"/>
    <col min="4616" max="4616" width="9.140625" style="399" customWidth="1"/>
    <col min="4617" max="4617" width="14" style="399" customWidth="1"/>
    <col min="4618" max="4618" width="15.28515625" style="399" customWidth="1"/>
    <col min="4619" max="4619" width="13.140625" style="399" customWidth="1"/>
    <col min="4620" max="4620" width="16.7109375" style="399" customWidth="1"/>
    <col min="4621" max="4621" width="6" style="399" customWidth="1"/>
    <col min="4622" max="4864" width="15.28515625" style="399"/>
    <col min="4865" max="4865" width="3.85546875" style="399" customWidth="1"/>
    <col min="4866" max="4866" width="12.7109375" style="399" customWidth="1"/>
    <col min="4867" max="4867" width="11.140625" style="399" customWidth="1"/>
    <col min="4868" max="4868" width="16.140625" style="399" customWidth="1"/>
    <col min="4869" max="4869" width="8.5703125" style="399" customWidth="1"/>
    <col min="4870" max="4870" width="10.7109375" style="399" customWidth="1"/>
    <col min="4871" max="4871" width="15.28515625" style="399" customWidth="1"/>
    <col min="4872" max="4872" width="9.140625" style="399" customWidth="1"/>
    <col min="4873" max="4873" width="14" style="399" customWidth="1"/>
    <col min="4874" max="4874" width="15.28515625" style="399" customWidth="1"/>
    <col min="4875" max="4875" width="13.140625" style="399" customWidth="1"/>
    <col min="4876" max="4876" width="16.7109375" style="399" customWidth="1"/>
    <col min="4877" max="4877" width="6" style="399" customWidth="1"/>
    <col min="4878" max="5120" width="15.28515625" style="399"/>
    <col min="5121" max="5121" width="3.85546875" style="399" customWidth="1"/>
    <col min="5122" max="5122" width="12.7109375" style="399" customWidth="1"/>
    <col min="5123" max="5123" width="11.140625" style="399" customWidth="1"/>
    <col min="5124" max="5124" width="16.140625" style="399" customWidth="1"/>
    <col min="5125" max="5125" width="8.5703125" style="399" customWidth="1"/>
    <col min="5126" max="5126" width="10.7109375" style="399" customWidth="1"/>
    <col min="5127" max="5127" width="15.28515625" style="399" customWidth="1"/>
    <col min="5128" max="5128" width="9.140625" style="399" customWidth="1"/>
    <col min="5129" max="5129" width="14" style="399" customWidth="1"/>
    <col min="5130" max="5130" width="15.28515625" style="399" customWidth="1"/>
    <col min="5131" max="5131" width="13.140625" style="399" customWidth="1"/>
    <col min="5132" max="5132" width="16.7109375" style="399" customWidth="1"/>
    <col min="5133" max="5133" width="6" style="399" customWidth="1"/>
    <col min="5134" max="5376" width="15.28515625" style="399"/>
    <col min="5377" max="5377" width="3.85546875" style="399" customWidth="1"/>
    <col min="5378" max="5378" width="12.7109375" style="399" customWidth="1"/>
    <col min="5379" max="5379" width="11.140625" style="399" customWidth="1"/>
    <col min="5380" max="5380" width="16.140625" style="399" customWidth="1"/>
    <col min="5381" max="5381" width="8.5703125" style="399" customWidth="1"/>
    <col min="5382" max="5382" width="10.7109375" style="399" customWidth="1"/>
    <col min="5383" max="5383" width="15.28515625" style="399" customWidth="1"/>
    <col min="5384" max="5384" width="9.140625" style="399" customWidth="1"/>
    <col min="5385" max="5385" width="14" style="399" customWidth="1"/>
    <col min="5386" max="5386" width="15.28515625" style="399" customWidth="1"/>
    <col min="5387" max="5387" width="13.140625" style="399" customWidth="1"/>
    <col min="5388" max="5388" width="16.7109375" style="399" customWidth="1"/>
    <col min="5389" max="5389" width="6" style="399" customWidth="1"/>
    <col min="5390" max="5632" width="15.28515625" style="399"/>
    <col min="5633" max="5633" width="3.85546875" style="399" customWidth="1"/>
    <col min="5634" max="5634" width="12.7109375" style="399" customWidth="1"/>
    <col min="5635" max="5635" width="11.140625" style="399" customWidth="1"/>
    <col min="5636" max="5636" width="16.140625" style="399" customWidth="1"/>
    <col min="5637" max="5637" width="8.5703125" style="399" customWidth="1"/>
    <col min="5638" max="5638" width="10.7109375" style="399" customWidth="1"/>
    <col min="5639" max="5639" width="15.28515625" style="399" customWidth="1"/>
    <col min="5640" max="5640" width="9.140625" style="399" customWidth="1"/>
    <col min="5641" max="5641" width="14" style="399" customWidth="1"/>
    <col min="5642" max="5642" width="15.28515625" style="399" customWidth="1"/>
    <col min="5643" max="5643" width="13.140625" style="399" customWidth="1"/>
    <col min="5644" max="5644" width="16.7109375" style="399" customWidth="1"/>
    <col min="5645" max="5645" width="6" style="399" customWidth="1"/>
    <col min="5646" max="5888" width="15.28515625" style="399"/>
    <col min="5889" max="5889" width="3.85546875" style="399" customWidth="1"/>
    <col min="5890" max="5890" width="12.7109375" style="399" customWidth="1"/>
    <col min="5891" max="5891" width="11.140625" style="399" customWidth="1"/>
    <col min="5892" max="5892" width="16.140625" style="399" customWidth="1"/>
    <col min="5893" max="5893" width="8.5703125" style="399" customWidth="1"/>
    <col min="5894" max="5894" width="10.7109375" style="399" customWidth="1"/>
    <col min="5895" max="5895" width="15.28515625" style="399" customWidth="1"/>
    <col min="5896" max="5896" width="9.140625" style="399" customWidth="1"/>
    <col min="5897" max="5897" width="14" style="399" customWidth="1"/>
    <col min="5898" max="5898" width="15.28515625" style="399" customWidth="1"/>
    <col min="5899" max="5899" width="13.140625" style="399" customWidth="1"/>
    <col min="5900" max="5900" width="16.7109375" style="399" customWidth="1"/>
    <col min="5901" max="5901" width="6" style="399" customWidth="1"/>
    <col min="5902" max="6144" width="15.28515625" style="399"/>
    <col min="6145" max="6145" width="3.85546875" style="399" customWidth="1"/>
    <col min="6146" max="6146" width="12.7109375" style="399" customWidth="1"/>
    <col min="6147" max="6147" width="11.140625" style="399" customWidth="1"/>
    <col min="6148" max="6148" width="16.140625" style="399" customWidth="1"/>
    <col min="6149" max="6149" width="8.5703125" style="399" customWidth="1"/>
    <col min="6150" max="6150" width="10.7109375" style="399" customWidth="1"/>
    <col min="6151" max="6151" width="15.28515625" style="399" customWidth="1"/>
    <col min="6152" max="6152" width="9.140625" style="399" customWidth="1"/>
    <col min="6153" max="6153" width="14" style="399" customWidth="1"/>
    <col min="6154" max="6154" width="15.28515625" style="399" customWidth="1"/>
    <col min="6155" max="6155" width="13.140625" style="399" customWidth="1"/>
    <col min="6156" max="6156" width="16.7109375" style="399" customWidth="1"/>
    <col min="6157" max="6157" width="6" style="399" customWidth="1"/>
    <col min="6158" max="6400" width="15.28515625" style="399"/>
    <col min="6401" max="6401" width="3.85546875" style="399" customWidth="1"/>
    <col min="6402" max="6402" width="12.7109375" style="399" customWidth="1"/>
    <col min="6403" max="6403" width="11.140625" style="399" customWidth="1"/>
    <col min="6404" max="6404" width="16.140625" style="399" customWidth="1"/>
    <col min="6405" max="6405" width="8.5703125" style="399" customWidth="1"/>
    <col min="6406" max="6406" width="10.7109375" style="399" customWidth="1"/>
    <col min="6407" max="6407" width="15.28515625" style="399" customWidth="1"/>
    <col min="6408" max="6408" width="9.140625" style="399" customWidth="1"/>
    <col min="6409" max="6409" width="14" style="399" customWidth="1"/>
    <col min="6410" max="6410" width="15.28515625" style="399" customWidth="1"/>
    <col min="6411" max="6411" width="13.140625" style="399" customWidth="1"/>
    <col min="6412" max="6412" width="16.7109375" style="399" customWidth="1"/>
    <col min="6413" max="6413" width="6" style="399" customWidth="1"/>
    <col min="6414" max="6656" width="15.28515625" style="399"/>
    <col min="6657" max="6657" width="3.85546875" style="399" customWidth="1"/>
    <col min="6658" max="6658" width="12.7109375" style="399" customWidth="1"/>
    <col min="6659" max="6659" width="11.140625" style="399" customWidth="1"/>
    <col min="6660" max="6660" width="16.140625" style="399" customWidth="1"/>
    <col min="6661" max="6661" width="8.5703125" style="399" customWidth="1"/>
    <col min="6662" max="6662" width="10.7109375" style="399" customWidth="1"/>
    <col min="6663" max="6663" width="15.28515625" style="399" customWidth="1"/>
    <col min="6664" max="6664" width="9.140625" style="399" customWidth="1"/>
    <col min="6665" max="6665" width="14" style="399" customWidth="1"/>
    <col min="6666" max="6666" width="15.28515625" style="399" customWidth="1"/>
    <col min="6667" max="6667" width="13.140625" style="399" customWidth="1"/>
    <col min="6668" max="6668" width="16.7109375" style="399" customWidth="1"/>
    <col min="6669" max="6669" width="6" style="399" customWidth="1"/>
    <col min="6670" max="6912" width="15.28515625" style="399"/>
    <col min="6913" max="6913" width="3.85546875" style="399" customWidth="1"/>
    <col min="6914" max="6914" width="12.7109375" style="399" customWidth="1"/>
    <col min="6915" max="6915" width="11.140625" style="399" customWidth="1"/>
    <col min="6916" max="6916" width="16.140625" style="399" customWidth="1"/>
    <col min="6917" max="6917" width="8.5703125" style="399" customWidth="1"/>
    <col min="6918" max="6918" width="10.7109375" style="399" customWidth="1"/>
    <col min="6919" max="6919" width="15.28515625" style="399" customWidth="1"/>
    <col min="6920" max="6920" width="9.140625" style="399" customWidth="1"/>
    <col min="6921" max="6921" width="14" style="399" customWidth="1"/>
    <col min="6922" max="6922" width="15.28515625" style="399" customWidth="1"/>
    <col min="6923" max="6923" width="13.140625" style="399" customWidth="1"/>
    <col min="6924" max="6924" width="16.7109375" style="399" customWidth="1"/>
    <col min="6925" max="6925" width="6" style="399" customWidth="1"/>
    <col min="6926" max="7168" width="15.28515625" style="399"/>
    <col min="7169" max="7169" width="3.85546875" style="399" customWidth="1"/>
    <col min="7170" max="7170" width="12.7109375" style="399" customWidth="1"/>
    <col min="7171" max="7171" width="11.140625" style="399" customWidth="1"/>
    <col min="7172" max="7172" width="16.140625" style="399" customWidth="1"/>
    <col min="7173" max="7173" width="8.5703125" style="399" customWidth="1"/>
    <col min="7174" max="7174" width="10.7109375" style="399" customWidth="1"/>
    <col min="7175" max="7175" width="15.28515625" style="399" customWidth="1"/>
    <col min="7176" max="7176" width="9.140625" style="399" customWidth="1"/>
    <col min="7177" max="7177" width="14" style="399" customWidth="1"/>
    <col min="7178" max="7178" width="15.28515625" style="399" customWidth="1"/>
    <col min="7179" max="7179" width="13.140625" style="399" customWidth="1"/>
    <col min="7180" max="7180" width="16.7109375" style="399" customWidth="1"/>
    <col min="7181" max="7181" width="6" style="399" customWidth="1"/>
    <col min="7182" max="7424" width="15.28515625" style="399"/>
    <col min="7425" max="7425" width="3.85546875" style="399" customWidth="1"/>
    <col min="7426" max="7426" width="12.7109375" style="399" customWidth="1"/>
    <col min="7427" max="7427" width="11.140625" style="399" customWidth="1"/>
    <col min="7428" max="7428" width="16.140625" style="399" customWidth="1"/>
    <col min="7429" max="7429" width="8.5703125" style="399" customWidth="1"/>
    <col min="7430" max="7430" width="10.7109375" style="399" customWidth="1"/>
    <col min="7431" max="7431" width="15.28515625" style="399" customWidth="1"/>
    <col min="7432" max="7432" width="9.140625" style="399" customWidth="1"/>
    <col min="7433" max="7433" width="14" style="399" customWidth="1"/>
    <col min="7434" max="7434" width="15.28515625" style="399" customWidth="1"/>
    <col min="7435" max="7435" width="13.140625" style="399" customWidth="1"/>
    <col min="7436" max="7436" width="16.7109375" style="399" customWidth="1"/>
    <col min="7437" max="7437" width="6" style="399" customWidth="1"/>
    <col min="7438" max="7680" width="15.28515625" style="399"/>
    <col min="7681" max="7681" width="3.85546875" style="399" customWidth="1"/>
    <col min="7682" max="7682" width="12.7109375" style="399" customWidth="1"/>
    <col min="7683" max="7683" width="11.140625" style="399" customWidth="1"/>
    <col min="7684" max="7684" width="16.140625" style="399" customWidth="1"/>
    <col min="7685" max="7685" width="8.5703125" style="399" customWidth="1"/>
    <col min="7686" max="7686" width="10.7109375" style="399" customWidth="1"/>
    <col min="7687" max="7687" width="15.28515625" style="399" customWidth="1"/>
    <col min="7688" max="7688" width="9.140625" style="399" customWidth="1"/>
    <col min="7689" max="7689" width="14" style="399" customWidth="1"/>
    <col min="7690" max="7690" width="15.28515625" style="399" customWidth="1"/>
    <col min="7691" max="7691" width="13.140625" style="399" customWidth="1"/>
    <col min="7692" max="7692" width="16.7109375" style="399" customWidth="1"/>
    <col min="7693" max="7693" width="6" style="399" customWidth="1"/>
    <col min="7694" max="7936" width="15.28515625" style="399"/>
    <col min="7937" max="7937" width="3.85546875" style="399" customWidth="1"/>
    <col min="7938" max="7938" width="12.7109375" style="399" customWidth="1"/>
    <col min="7939" max="7939" width="11.140625" style="399" customWidth="1"/>
    <col min="7940" max="7940" width="16.140625" style="399" customWidth="1"/>
    <col min="7941" max="7941" width="8.5703125" style="399" customWidth="1"/>
    <col min="7942" max="7942" width="10.7109375" style="399" customWidth="1"/>
    <col min="7943" max="7943" width="15.28515625" style="399" customWidth="1"/>
    <col min="7944" max="7944" width="9.140625" style="399" customWidth="1"/>
    <col min="7945" max="7945" width="14" style="399" customWidth="1"/>
    <col min="7946" max="7946" width="15.28515625" style="399" customWidth="1"/>
    <col min="7947" max="7947" width="13.140625" style="399" customWidth="1"/>
    <col min="7948" max="7948" width="16.7109375" style="399" customWidth="1"/>
    <col min="7949" max="7949" width="6" style="399" customWidth="1"/>
    <col min="7950" max="8192" width="15.28515625" style="399"/>
    <col min="8193" max="8193" width="3.85546875" style="399" customWidth="1"/>
    <col min="8194" max="8194" width="12.7109375" style="399" customWidth="1"/>
    <col min="8195" max="8195" width="11.140625" style="399" customWidth="1"/>
    <col min="8196" max="8196" width="16.140625" style="399" customWidth="1"/>
    <col min="8197" max="8197" width="8.5703125" style="399" customWidth="1"/>
    <col min="8198" max="8198" width="10.7109375" style="399" customWidth="1"/>
    <col min="8199" max="8199" width="15.28515625" style="399" customWidth="1"/>
    <col min="8200" max="8200" width="9.140625" style="399" customWidth="1"/>
    <col min="8201" max="8201" width="14" style="399" customWidth="1"/>
    <col min="8202" max="8202" width="15.28515625" style="399" customWidth="1"/>
    <col min="8203" max="8203" width="13.140625" style="399" customWidth="1"/>
    <col min="8204" max="8204" width="16.7109375" style="399" customWidth="1"/>
    <col min="8205" max="8205" width="6" style="399" customWidth="1"/>
    <col min="8206" max="8448" width="15.28515625" style="399"/>
    <col min="8449" max="8449" width="3.85546875" style="399" customWidth="1"/>
    <col min="8450" max="8450" width="12.7109375" style="399" customWidth="1"/>
    <col min="8451" max="8451" width="11.140625" style="399" customWidth="1"/>
    <col min="8452" max="8452" width="16.140625" style="399" customWidth="1"/>
    <col min="8453" max="8453" width="8.5703125" style="399" customWidth="1"/>
    <col min="8454" max="8454" width="10.7109375" style="399" customWidth="1"/>
    <col min="8455" max="8455" width="15.28515625" style="399" customWidth="1"/>
    <col min="8456" max="8456" width="9.140625" style="399" customWidth="1"/>
    <col min="8457" max="8457" width="14" style="399" customWidth="1"/>
    <col min="8458" max="8458" width="15.28515625" style="399" customWidth="1"/>
    <col min="8459" max="8459" width="13.140625" style="399" customWidth="1"/>
    <col min="8460" max="8460" width="16.7109375" style="399" customWidth="1"/>
    <col min="8461" max="8461" width="6" style="399" customWidth="1"/>
    <col min="8462" max="8704" width="15.28515625" style="399"/>
    <col min="8705" max="8705" width="3.85546875" style="399" customWidth="1"/>
    <col min="8706" max="8706" width="12.7109375" style="399" customWidth="1"/>
    <col min="8707" max="8707" width="11.140625" style="399" customWidth="1"/>
    <col min="8708" max="8708" width="16.140625" style="399" customWidth="1"/>
    <col min="8709" max="8709" width="8.5703125" style="399" customWidth="1"/>
    <col min="8710" max="8710" width="10.7109375" style="399" customWidth="1"/>
    <col min="8711" max="8711" width="15.28515625" style="399" customWidth="1"/>
    <col min="8712" max="8712" width="9.140625" style="399" customWidth="1"/>
    <col min="8713" max="8713" width="14" style="399" customWidth="1"/>
    <col min="8714" max="8714" width="15.28515625" style="399" customWidth="1"/>
    <col min="8715" max="8715" width="13.140625" style="399" customWidth="1"/>
    <col min="8716" max="8716" width="16.7109375" style="399" customWidth="1"/>
    <col min="8717" max="8717" width="6" style="399" customWidth="1"/>
    <col min="8718" max="8960" width="15.28515625" style="399"/>
    <col min="8961" max="8961" width="3.85546875" style="399" customWidth="1"/>
    <col min="8962" max="8962" width="12.7109375" style="399" customWidth="1"/>
    <col min="8963" max="8963" width="11.140625" style="399" customWidth="1"/>
    <col min="8964" max="8964" width="16.140625" style="399" customWidth="1"/>
    <col min="8965" max="8965" width="8.5703125" style="399" customWidth="1"/>
    <col min="8966" max="8966" width="10.7109375" style="399" customWidth="1"/>
    <col min="8967" max="8967" width="15.28515625" style="399" customWidth="1"/>
    <col min="8968" max="8968" width="9.140625" style="399" customWidth="1"/>
    <col min="8969" max="8969" width="14" style="399" customWidth="1"/>
    <col min="8970" max="8970" width="15.28515625" style="399" customWidth="1"/>
    <col min="8971" max="8971" width="13.140625" style="399" customWidth="1"/>
    <col min="8972" max="8972" width="16.7109375" style="399" customWidth="1"/>
    <col min="8973" max="8973" width="6" style="399" customWidth="1"/>
    <col min="8974" max="9216" width="15.28515625" style="399"/>
    <col min="9217" max="9217" width="3.85546875" style="399" customWidth="1"/>
    <col min="9218" max="9218" width="12.7109375" style="399" customWidth="1"/>
    <col min="9219" max="9219" width="11.140625" style="399" customWidth="1"/>
    <col min="9220" max="9220" width="16.140625" style="399" customWidth="1"/>
    <col min="9221" max="9221" width="8.5703125" style="399" customWidth="1"/>
    <col min="9222" max="9222" width="10.7109375" style="399" customWidth="1"/>
    <col min="9223" max="9223" width="15.28515625" style="399" customWidth="1"/>
    <col min="9224" max="9224" width="9.140625" style="399" customWidth="1"/>
    <col min="9225" max="9225" width="14" style="399" customWidth="1"/>
    <col min="9226" max="9226" width="15.28515625" style="399" customWidth="1"/>
    <col min="9227" max="9227" width="13.140625" style="399" customWidth="1"/>
    <col min="9228" max="9228" width="16.7109375" style="399" customWidth="1"/>
    <col min="9229" max="9229" width="6" style="399" customWidth="1"/>
    <col min="9230" max="9472" width="15.28515625" style="399"/>
    <col min="9473" max="9473" width="3.85546875" style="399" customWidth="1"/>
    <col min="9474" max="9474" width="12.7109375" style="399" customWidth="1"/>
    <col min="9475" max="9475" width="11.140625" style="399" customWidth="1"/>
    <col min="9476" max="9476" width="16.140625" style="399" customWidth="1"/>
    <col min="9477" max="9477" width="8.5703125" style="399" customWidth="1"/>
    <col min="9478" max="9478" width="10.7109375" style="399" customWidth="1"/>
    <col min="9479" max="9479" width="15.28515625" style="399" customWidth="1"/>
    <col min="9480" max="9480" width="9.140625" style="399" customWidth="1"/>
    <col min="9481" max="9481" width="14" style="399" customWidth="1"/>
    <col min="9482" max="9482" width="15.28515625" style="399" customWidth="1"/>
    <col min="9483" max="9483" width="13.140625" style="399" customWidth="1"/>
    <col min="9484" max="9484" width="16.7109375" style="399" customWidth="1"/>
    <col min="9485" max="9485" width="6" style="399" customWidth="1"/>
    <col min="9486" max="9728" width="15.28515625" style="399"/>
    <col min="9729" max="9729" width="3.85546875" style="399" customWidth="1"/>
    <col min="9730" max="9730" width="12.7109375" style="399" customWidth="1"/>
    <col min="9731" max="9731" width="11.140625" style="399" customWidth="1"/>
    <col min="9732" max="9732" width="16.140625" style="399" customWidth="1"/>
    <col min="9733" max="9733" width="8.5703125" style="399" customWidth="1"/>
    <col min="9734" max="9734" width="10.7109375" style="399" customWidth="1"/>
    <col min="9735" max="9735" width="15.28515625" style="399" customWidth="1"/>
    <col min="9736" max="9736" width="9.140625" style="399" customWidth="1"/>
    <col min="9737" max="9737" width="14" style="399" customWidth="1"/>
    <col min="9738" max="9738" width="15.28515625" style="399" customWidth="1"/>
    <col min="9739" max="9739" width="13.140625" style="399" customWidth="1"/>
    <col min="9740" max="9740" width="16.7109375" style="399" customWidth="1"/>
    <col min="9741" max="9741" width="6" style="399" customWidth="1"/>
    <col min="9742" max="9984" width="15.28515625" style="399"/>
    <col min="9985" max="9985" width="3.85546875" style="399" customWidth="1"/>
    <col min="9986" max="9986" width="12.7109375" style="399" customWidth="1"/>
    <col min="9987" max="9987" width="11.140625" style="399" customWidth="1"/>
    <col min="9988" max="9988" width="16.140625" style="399" customWidth="1"/>
    <col min="9989" max="9989" width="8.5703125" style="399" customWidth="1"/>
    <col min="9990" max="9990" width="10.7109375" style="399" customWidth="1"/>
    <col min="9991" max="9991" width="15.28515625" style="399" customWidth="1"/>
    <col min="9992" max="9992" width="9.140625" style="399" customWidth="1"/>
    <col min="9993" max="9993" width="14" style="399" customWidth="1"/>
    <col min="9994" max="9994" width="15.28515625" style="399" customWidth="1"/>
    <col min="9995" max="9995" width="13.140625" style="399" customWidth="1"/>
    <col min="9996" max="9996" width="16.7109375" style="399" customWidth="1"/>
    <col min="9997" max="9997" width="6" style="399" customWidth="1"/>
    <col min="9998" max="10240" width="15.28515625" style="399"/>
    <col min="10241" max="10241" width="3.85546875" style="399" customWidth="1"/>
    <col min="10242" max="10242" width="12.7109375" style="399" customWidth="1"/>
    <col min="10243" max="10243" width="11.140625" style="399" customWidth="1"/>
    <col min="10244" max="10244" width="16.140625" style="399" customWidth="1"/>
    <col min="10245" max="10245" width="8.5703125" style="399" customWidth="1"/>
    <col min="10246" max="10246" width="10.7109375" style="399" customWidth="1"/>
    <col min="10247" max="10247" width="15.28515625" style="399" customWidth="1"/>
    <col min="10248" max="10248" width="9.140625" style="399" customWidth="1"/>
    <col min="10249" max="10249" width="14" style="399" customWidth="1"/>
    <col min="10250" max="10250" width="15.28515625" style="399" customWidth="1"/>
    <col min="10251" max="10251" width="13.140625" style="399" customWidth="1"/>
    <col min="10252" max="10252" width="16.7109375" style="399" customWidth="1"/>
    <col min="10253" max="10253" width="6" style="399" customWidth="1"/>
    <col min="10254" max="10496" width="15.28515625" style="399"/>
    <col min="10497" max="10497" width="3.85546875" style="399" customWidth="1"/>
    <col min="10498" max="10498" width="12.7109375" style="399" customWidth="1"/>
    <col min="10499" max="10499" width="11.140625" style="399" customWidth="1"/>
    <col min="10500" max="10500" width="16.140625" style="399" customWidth="1"/>
    <col min="10501" max="10501" width="8.5703125" style="399" customWidth="1"/>
    <col min="10502" max="10502" width="10.7109375" style="399" customWidth="1"/>
    <col min="10503" max="10503" width="15.28515625" style="399" customWidth="1"/>
    <col min="10504" max="10504" width="9.140625" style="399" customWidth="1"/>
    <col min="10505" max="10505" width="14" style="399" customWidth="1"/>
    <col min="10506" max="10506" width="15.28515625" style="399" customWidth="1"/>
    <col min="10507" max="10507" width="13.140625" style="399" customWidth="1"/>
    <col min="10508" max="10508" width="16.7109375" style="399" customWidth="1"/>
    <col min="10509" max="10509" width="6" style="399" customWidth="1"/>
    <col min="10510" max="10752" width="15.28515625" style="399"/>
    <col min="10753" max="10753" width="3.85546875" style="399" customWidth="1"/>
    <col min="10754" max="10754" width="12.7109375" style="399" customWidth="1"/>
    <col min="10755" max="10755" width="11.140625" style="399" customWidth="1"/>
    <col min="10756" max="10756" width="16.140625" style="399" customWidth="1"/>
    <col min="10757" max="10757" width="8.5703125" style="399" customWidth="1"/>
    <col min="10758" max="10758" width="10.7109375" style="399" customWidth="1"/>
    <col min="10759" max="10759" width="15.28515625" style="399" customWidth="1"/>
    <col min="10760" max="10760" width="9.140625" style="399" customWidth="1"/>
    <col min="10761" max="10761" width="14" style="399" customWidth="1"/>
    <col min="10762" max="10762" width="15.28515625" style="399" customWidth="1"/>
    <col min="10763" max="10763" width="13.140625" style="399" customWidth="1"/>
    <col min="10764" max="10764" width="16.7109375" style="399" customWidth="1"/>
    <col min="10765" max="10765" width="6" style="399" customWidth="1"/>
    <col min="10766" max="11008" width="15.28515625" style="399"/>
    <col min="11009" max="11009" width="3.85546875" style="399" customWidth="1"/>
    <col min="11010" max="11010" width="12.7109375" style="399" customWidth="1"/>
    <col min="11011" max="11011" width="11.140625" style="399" customWidth="1"/>
    <col min="11012" max="11012" width="16.140625" style="399" customWidth="1"/>
    <col min="11013" max="11013" width="8.5703125" style="399" customWidth="1"/>
    <col min="11014" max="11014" width="10.7109375" style="399" customWidth="1"/>
    <col min="11015" max="11015" width="15.28515625" style="399" customWidth="1"/>
    <col min="11016" max="11016" width="9.140625" style="399" customWidth="1"/>
    <col min="11017" max="11017" width="14" style="399" customWidth="1"/>
    <col min="11018" max="11018" width="15.28515625" style="399" customWidth="1"/>
    <col min="11019" max="11019" width="13.140625" style="399" customWidth="1"/>
    <col min="11020" max="11020" width="16.7109375" style="399" customWidth="1"/>
    <col min="11021" max="11021" width="6" style="399" customWidth="1"/>
    <col min="11022" max="11264" width="15.28515625" style="399"/>
    <col min="11265" max="11265" width="3.85546875" style="399" customWidth="1"/>
    <col min="11266" max="11266" width="12.7109375" style="399" customWidth="1"/>
    <col min="11267" max="11267" width="11.140625" style="399" customWidth="1"/>
    <col min="11268" max="11268" width="16.140625" style="399" customWidth="1"/>
    <col min="11269" max="11269" width="8.5703125" style="399" customWidth="1"/>
    <col min="11270" max="11270" width="10.7109375" style="399" customWidth="1"/>
    <col min="11271" max="11271" width="15.28515625" style="399" customWidth="1"/>
    <col min="11272" max="11272" width="9.140625" style="399" customWidth="1"/>
    <col min="11273" max="11273" width="14" style="399" customWidth="1"/>
    <col min="11274" max="11274" width="15.28515625" style="399" customWidth="1"/>
    <col min="11275" max="11275" width="13.140625" style="399" customWidth="1"/>
    <col min="11276" max="11276" width="16.7109375" style="399" customWidth="1"/>
    <col min="11277" max="11277" width="6" style="399" customWidth="1"/>
    <col min="11278" max="11520" width="15.28515625" style="399"/>
    <col min="11521" max="11521" width="3.85546875" style="399" customWidth="1"/>
    <col min="11522" max="11522" width="12.7109375" style="399" customWidth="1"/>
    <col min="11523" max="11523" width="11.140625" style="399" customWidth="1"/>
    <col min="11524" max="11524" width="16.140625" style="399" customWidth="1"/>
    <col min="11525" max="11525" width="8.5703125" style="399" customWidth="1"/>
    <col min="11526" max="11526" width="10.7109375" style="399" customWidth="1"/>
    <col min="11527" max="11527" width="15.28515625" style="399" customWidth="1"/>
    <col min="11528" max="11528" width="9.140625" style="399" customWidth="1"/>
    <col min="11529" max="11529" width="14" style="399" customWidth="1"/>
    <col min="11530" max="11530" width="15.28515625" style="399" customWidth="1"/>
    <col min="11531" max="11531" width="13.140625" style="399" customWidth="1"/>
    <col min="11532" max="11532" width="16.7109375" style="399" customWidth="1"/>
    <col min="11533" max="11533" width="6" style="399" customWidth="1"/>
    <col min="11534" max="11776" width="15.28515625" style="399"/>
    <col min="11777" max="11777" width="3.85546875" style="399" customWidth="1"/>
    <col min="11778" max="11778" width="12.7109375" style="399" customWidth="1"/>
    <col min="11779" max="11779" width="11.140625" style="399" customWidth="1"/>
    <col min="11780" max="11780" width="16.140625" style="399" customWidth="1"/>
    <col min="11781" max="11781" width="8.5703125" style="399" customWidth="1"/>
    <col min="11782" max="11782" width="10.7109375" style="399" customWidth="1"/>
    <col min="11783" max="11783" width="15.28515625" style="399" customWidth="1"/>
    <col min="11784" max="11784" width="9.140625" style="399" customWidth="1"/>
    <col min="11785" max="11785" width="14" style="399" customWidth="1"/>
    <col min="11786" max="11786" width="15.28515625" style="399" customWidth="1"/>
    <col min="11787" max="11787" width="13.140625" style="399" customWidth="1"/>
    <col min="11788" max="11788" width="16.7109375" style="399" customWidth="1"/>
    <col min="11789" max="11789" width="6" style="399" customWidth="1"/>
    <col min="11790" max="12032" width="15.28515625" style="399"/>
    <col min="12033" max="12033" width="3.85546875" style="399" customWidth="1"/>
    <col min="12034" max="12034" width="12.7109375" style="399" customWidth="1"/>
    <col min="12035" max="12035" width="11.140625" style="399" customWidth="1"/>
    <col min="12036" max="12036" width="16.140625" style="399" customWidth="1"/>
    <col min="12037" max="12037" width="8.5703125" style="399" customWidth="1"/>
    <col min="12038" max="12038" width="10.7109375" style="399" customWidth="1"/>
    <col min="12039" max="12039" width="15.28515625" style="399" customWidth="1"/>
    <col min="12040" max="12040" width="9.140625" style="399" customWidth="1"/>
    <col min="12041" max="12041" width="14" style="399" customWidth="1"/>
    <col min="12042" max="12042" width="15.28515625" style="399" customWidth="1"/>
    <col min="12043" max="12043" width="13.140625" style="399" customWidth="1"/>
    <col min="12044" max="12044" width="16.7109375" style="399" customWidth="1"/>
    <col min="12045" max="12045" width="6" style="399" customWidth="1"/>
    <col min="12046" max="12288" width="15.28515625" style="399"/>
    <col min="12289" max="12289" width="3.85546875" style="399" customWidth="1"/>
    <col min="12290" max="12290" width="12.7109375" style="399" customWidth="1"/>
    <col min="12291" max="12291" width="11.140625" style="399" customWidth="1"/>
    <col min="12292" max="12292" width="16.140625" style="399" customWidth="1"/>
    <col min="12293" max="12293" width="8.5703125" style="399" customWidth="1"/>
    <col min="12294" max="12294" width="10.7109375" style="399" customWidth="1"/>
    <col min="12295" max="12295" width="15.28515625" style="399" customWidth="1"/>
    <col min="12296" max="12296" width="9.140625" style="399" customWidth="1"/>
    <col min="12297" max="12297" width="14" style="399" customWidth="1"/>
    <col min="12298" max="12298" width="15.28515625" style="399" customWidth="1"/>
    <col min="12299" max="12299" width="13.140625" style="399" customWidth="1"/>
    <col min="12300" max="12300" width="16.7109375" style="399" customWidth="1"/>
    <col min="12301" max="12301" width="6" style="399" customWidth="1"/>
    <col min="12302" max="12544" width="15.28515625" style="399"/>
    <col min="12545" max="12545" width="3.85546875" style="399" customWidth="1"/>
    <col min="12546" max="12546" width="12.7109375" style="399" customWidth="1"/>
    <col min="12547" max="12547" width="11.140625" style="399" customWidth="1"/>
    <col min="12548" max="12548" width="16.140625" style="399" customWidth="1"/>
    <col min="12549" max="12549" width="8.5703125" style="399" customWidth="1"/>
    <col min="12550" max="12550" width="10.7109375" style="399" customWidth="1"/>
    <col min="12551" max="12551" width="15.28515625" style="399" customWidth="1"/>
    <col min="12552" max="12552" width="9.140625" style="399" customWidth="1"/>
    <col min="12553" max="12553" width="14" style="399" customWidth="1"/>
    <col min="12554" max="12554" width="15.28515625" style="399" customWidth="1"/>
    <col min="12555" max="12555" width="13.140625" style="399" customWidth="1"/>
    <col min="12556" max="12556" width="16.7109375" style="399" customWidth="1"/>
    <col min="12557" max="12557" width="6" style="399" customWidth="1"/>
    <col min="12558" max="12800" width="15.28515625" style="399"/>
    <col min="12801" max="12801" width="3.85546875" style="399" customWidth="1"/>
    <col min="12802" max="12802" width="12.7109375" style="399" customWidth="1"/>
    <col min="12803" max="12803" width="11.140625" style="399" customWidth="1"/>
    <col min="12804" max="12804" width="16.140625" style="399" customWidth="1"/>
    <col min="12805" max="12805" width="8.5703125" style="399" customWidth="1"/>
    <col min="12806" max="12806" width="10.7109375" style="399" customWidth="1"/>
    <col min="12807" max="12807" width="15.28515625" style="399" customWidth="1"/>
    <col min="12808" max="12808" width="9.140625" style="399" customWidth="1"/>
    <col min="12809" max="12809" width="14" style="399" customWidth="1"/>
    <col min="12810" max="12810" width="15.28515625" style="399" customWidth="1"/>
    <col min="12811" max="12811" width="13.140625" style="399" customWidth="1"/>
    <col min="12812" max="12812" width="16.7109375" style="399" customWidth="1"/>
    <col min="12813" max="12813" width="6" style="399" customWidth="1"/>
    <col min="12814" max="13056" width="15.28515625" style="399"/>
    <col min="13057" max="13057" width="3.85546875" style="399" customWidth="1"/>
    <col min="13058" max="13058" width="12.7109375" style="399" customWidth="1"/>
    <col min="13059" max="13059" width="11.140625" style="399" customWidth="1"/>
    <col min="13060" max="13060" width="16.140625" style="399" customWidth="1"/>
    <col min="13061" max="13061" width="8.5703125" style="399" customWidth="1"/>
    <col min="13062" max="13062" width="10.7109375" style="399" customWidth="1"/>
    <col min="13063" max="13063" width="15.28515625" style="399" customWidth="1"/>
    <col min="13064" max="13064" width="9.140625" style="399" customWidth="1"/>
    <col min="13065" max="13065" width="14" style="399" customWidth="1"/>
    <col min="13066" max="13066" width="15.28515625" style="399" customWidth="1"/>
    <col min="13067" max="13067" width="13.140625" style="399" customWidth="1"/>
    <col min="13068" max="13068" width="16.7109375" style="399" customWidth="1"/>
    <col min="13069" max="13069" width="6" style="399" customWidth="1"/>
    <col min="13070" max="13312" width="15.28515625" style="399"/>
    <col min="13313" max="13313" width="3.85546875" style="399" customWidth="1"/>
    <col min="13314" max="13314" width="12.7109375" style="399" customWidth="1"/>
    <col min="13315" max="13315" width="11.140625" style="399" customWidth="1"/>
    <col min="13316" max="13316" width="16.140625" style="399" customWidth="1"/>
    <col min="13317" max="13317" width="8.5703125" style="399" customWidth="1"/>
    <col min="13318" max="13318" width="10.7109375" style="399" customWidth="1"/>
    <col min="13319" max="13319" width="15.28515625" style="399" customWidth="1"/>
    <col min="13320" max="13320" width="9.140625" style="399" customWidth="1"/>
    <col min="13321" max="13321" width="14" style="399" customWidth="1"/>
    <col min="13322" max="13322" width="15.28515625" style="399" customWidth="1"/>
    <col min="13323" max="13323" width="13.140625" style="399" customWidth="1"/>
    <col min="13324" max="13324" width="16.7109375" style="399" customWidth="1"/>
    <col min="13325" max="13325" width="6" style="399" customWidth="1"/>
    <col min="13326" max="13568" width="15.28515625" style="399"/>
    <col min="13569" max="13569" width="3.85546875" style="399" customWidth="1"/>
    <col min="13570" max="13570" width="12.7109375" style="399" customWidth="1"/>
    <col min="13571" max="13571" width="11.140625" style="399" customWidth="1"/>
    <col min="13572" max="13572" width="16.140625" style="399" customWidth="1"/>
    <col min="13573" max="13573" width="8.5703125" style="399" customWidth="1"/>
    <col min="13574" max="13574" width="10.7109375" style="399" customWidth="1"/>
    <col min="13575" max="13575" width="15.28515625" style="399" customWidth="1"/>
    <col min="13576" max="13576" width="9.140625" style="399" customWidth="1"/>
    <col min="13577" max="13577" width="14" style="399" customWidth="1"/>
    <col min="13578" max="13578" width="15.28515625" style="399" customWidth="1"/>
    <col min="13579" max="13579" width="13.140625" style="399" customWidth="1"/>
    <col min="13580" max="13580" width="16.7109375" style="399" customWidth="1"/>
    <col min="13581" max="13581" width="6" style="399" customWidth="1"/>
    <col min="13582" max="13824" width="15.28515625" style="399"/>
    <col min="13825" max="13825" width="3.85546875" style="399" customWidth="1"/>
    <col min="13826" max="13826" width="12.7109375" style="399" customWidth="1"/>
    <col min="13827" max="13827" width="11.140625" style="399" customWidth="1"/>
    <col min="13828" max="13828" width="16.140625" style="399" customWidth="1"/>
    <col min="13829" max="13829" width="8.5703125" style="399" customWidth="1"/>
    <col min="13830" max="13830" width="10.7109375" style="399" customWidth="1"/>
    <col min="13831" max="13831" width="15.28515625" style="399" customWidth="1"/>
    <col min="13832" max="13832" width="9.140625" style="399" customWidth="1"/>
    <col min="13833" max="13833" width="14" style="399" customWidth="1"/>
    <col min="13834" max="13834" width="15.28515625" style="399" customWidth="1"/>
    <col min="13835" max="13835" width="13.140625" style="399" customWidth="1"/>
    <col min="13836" max="13836" width="16.7109375" style="399" customWidth="1"/>
    <col min="13837" max="13837" width="6" style="399" customWidth="1"/>
    <col min="13838" max="14080" width="15.28515625" style="399"/>
    <col min="14081" max="14081" width="3.85546875" style="399" customWidth="1"/>
    <col min="14082" max="14082" width="12.7109375" style="399" customWidth="1"/>
    <col min="14083" max="14083" width="11.140625" style="399" customWidth="1"/>
    <col min="14084" max="14084" width="16.140625" style="399" customWidth="1"/>
    <col min="14085" max="14085" width="8.5703125" style="399" customWidth="1"/>
    <col min="14086" max="14086" width="10.7109375" style="399" customWidth="1"/>
    <col min="14087" max="14087" width="15.28515625" style="399" customWidth="1"/>
    <col min="14088" max="14088" width="9.140625" style="399" customWidth="1"/>
    <col min="14089" max="14089" width="14" style="399" customWidth="1"/>
    <col min="14090" max="14090" width="15.28515625" style="399" customWidth="1"/>
    <col min="14091" max="14091" width="13.140625" style="399" customWidth="1"/>
    <col min="14092" max="14092" width="16.7109375" style="399" customWidth="1"/>
    <col min="14093" max="14093" width="6" style="399" customWidth="1"/>
    <col min="14094" max="14336" width="15.28515625" style="399"/>
    <col min="14337" max="14337" width="3.85546875" style="399" customWidth="1"/>
    <col min="14338" max="14338" width="12.7109375" style="399" customWidth="1"/>
    <col min="14339" max="14339" width="11.140625" style="399" customWidth="1"/>
    <col min="14340" max="14340" width="16.140625" style="399" customWidth="1"/>
    <col min="14341" max="14341" width="8.5703125" style="399" customWidth="1"/>
    <col min="14342" max="14342" width="10.7109375" style="399" customWidth="1"/>
    <col min="14343" max="14343" width="15.28515625" style="399" customWidth="1"/>
    <col min="14344" max="14344" width="9.140625" style="399" customWidth="1"/>
    <col min="14345" max="14345" width="14" style="399" customWidth="1"/>
    <col min="14346" max="14346" width="15.28515625" style="399" customWidth="1"/>
    <col min="14347" max="14347" width="13.140625" style="399" customWidth="1"/>
    <col min="14348" max="14348" width="16.7109375" style="399" customWidth="1"/>
    <col min="14349" max="14349" width="6" style="399" customWidth="1"/>
    <col min="14350" max="14592" width="15.28515625" style="399"/>
    <col min="14593" max="14593" width="3.85546875" style="399" customWidth="1"/>
    <col min="14594" max="14594" width="12.7109375" style="399" customWidth="1"/>
    <col min="14595" max="14595" width="11.140625" style="399" customWidth="1"/>
    <col min="14596" max="14596" width="16.140625" style="399" customWidth="1"/>
    <col min="14597" max="14597" width="8.5703125" style="399" customWidth="1"/>
    <col min="14598" max="14598" width="10.7109375" style="399" customWidth="1"/>
    <col min="14599" max="14599" width="15.28515625" style="399" customWidth="1"/>
    <col min="14600" max="14600" width="9.140625" style="399" customWidth="1"/>
    <col min="14601" max="14601" width="14" style="399" customWidth="1"/>
    <col min="14602" max="14602" width="15.28515625" style="399" customWidth="1"/>
    <col min="14603" max="14603" width="13.140625" style="399" customWidth="1"/>
    <col min="14604" max="14604" width="16.7109375" style="399" customWidth="1"/>
    <col min="14605" max="14605" width="6" style="399" customWidth="1"/>
    <col min="14606" max="14848" width="15.28515625" style="399"/>
    <col min="14849" max="14849" width="3.85546875" style="399" customWidth="1"/>
    <col min="14850" max="14850" width="12.7109375" style="399" customWidth="1"/>
    <col min="14851" max="14851" width="11.140625" style="399" customWidth="1"/>
    <col min="14852" max="14852" width="16.140625" style="399" customWidth="1"/>
    <col min="14853" max="14853" width="8.5703125" style="399" customWidth="1"/>
    <col min="14854" max="14854" width="10.7109375" style="399" customWidth="1"/>
    <col min="14855" max="14855" width="15.28515625" style="399" customWidth="1"/>
    <col min="14856" max="14856" width="9.140625" style="399" customWidth="1"/>
    <col min="14857" max="14857" width="14" style="399" customWidth="1"/>
    <col min="14858" max="14858" width="15.28515625" style="399" customWidth="1"/>
    <col min="14859" max="14859" width="13.140625" style="399" customWidth="1"/>
    <col min="14860" max="14860" width="16.7109375" style="399" customWidth="1"/>
    <col min="14861" max="14861" width="6" style="399" customWidth="1"/>
    <col min="14862" max="15104" width="15.28515625" style="399"/>
    <col min="15105" max="15105" width="3.85546875" style="399" customWidth="1"/>
    <col min="15106" max="15106" width="12.7109375" style="399" customWidth="1"/>
    <col min="15107" max="15107" width="11.140625" style="399" customWidth="1"/>
    <col min="15108" max="15108" width="16.140625" style="399" customWidth="1"/>
    <col min="15109" max="15109" width="8.5703125" style="399" customWidth="1"/>
    <col min="15110" max="15110" width="10.7109375" style="399" customWidth="1"/>
    <col min="15111" max="15111" width="15.28515625" style="399" customWidth="1"/>
    <col min="15112" max="15112" width="9.140625" style="399" customWidth="1"/>
    <col min="15113" max="15113" width="14" style="399" customWidth="1"/>
    <col min="15114" max="15114" width="15.28515625" style="399" customWidth="1"/>
    <col min="15115" max="15115" width="13.140625" style="399" customWidth="1"/>
    <col min="15116" max="15116" width="16.7109375" style="399" customWidth="1"/>
    <col min="15117" max="15117" width="6" style="399" customWidth="1"/>
    <col min="15118" max="15360" width="15.28515625" style="399"/>
    <col min="15361" max="15361" width="3.85546875" style="399" customWidth="1"/>
    <col min="15362" max="15362" width="12.7109375" style="399" customWidth="1"/>
    <col min="15363" max="15363" width="11.140625" style="399" customWidth="1"/>
    <col min="15364" max="15364" width="16.140625" style="399" customWidth="1"/>
    <col min="15365" max="15365" width="8.5703125" style="399" customWidth="1"/>
    <col min="15366" max="15366" width="10.7109375" style="399" customWidth="1"/>
    <col min="15367" max="15367" width="15.28515625" style="399" customWidth="1"/>
    <col min="15368" max="15368" width="9.140625" style="399" customWidth="1"/>
    <col min="15369" max="15369" width="14" style="399" customWidth="1"/>
    <col min="15370" max="15370" width="15.28515625" style="399" customWidth="1"/>
    <col min="15371" max="15371" width="13.140625" style="399" customWidth="1"/>
    <col min="15372" max="15372" width="16.7109375" style="399" customWidth="1"/>
    <col min="15373" max="15373" width="6" style="399" customWidth="1"/>
    <col min="15374" max="15616" width="15.28515625" style="399"/>
    <col min="15617" max="15617" width="3.85546875" style="399" customWidth="1"/>
    <col min="15618" max="15618" width="12.7109375" style="399" customWidth="1"/>
    <col min="15619" max="15619" width="11.140625" style="399" customWidth="1"/>
    <col min="15620" max="15620" width="16.140625" style="399" customWidth="1"/>
    <col min="15621" max="15621" width="8.5703125" style="399" customWidth="1"/>
    <col min="15622" max="15622" width="10.7109375" style="399" customWidth="1"/>
    <col min="15623" max="15623" width="15.28515625" style="399" customWidth="1"/>
    <col min="15624" max="15624" width="9.140625" style="399" customWidth="1"/>
    <col min="15625" max="15625" width="14" style="399" customWidth="1"/>
    <col min="15626" max="15626" width="15.28515625" style="399" customWidth="1"/>
    <col min="15627" max="15627" width="13.140625" style="399" customWidth="1"/>
    <col min="15628" max="15628" width="16.7109375" style="399" customWidth="1"/>
    <col min="15629" max="15629" width="6" style="399" customWidth="1"/>
    <col min="15630" max="15872" width="15.28515625" style="399"/>
    <col min="15873" max="15873" width="3.85546875" style="399" customWidth="1"/>
    <col min="15874" max="15874" width="12.7109375" style="399" customWidth="1"/>
    <col min="15875" max="15875" width="11.140625" style="399" customWidth="1"/>
    <col min="15876" max="15876" width="16.140625" style="399" customWidth="1"/>
    <col min="15877" max="15877" width="8.5703125" style="399" customWidth="1"/>
    <col min="15878" max="15878" width="10.7109375" style="399" customWidth="1"/>
    <col min="15879" max="15879" width="15.28515625" style="399" customWidth="1"/>
    <col min="15880" max="15880" width="9.140625" style="399" customWidth="1"/>
    <col min="15881" max="15881" width="14" style="399" customWidth="1"/>
    <col min="15882" max="15882" width="15.28515625" style="399" customWidth="1"/>
    <col min="15883" max="15883" width="13.140625" style="399" customWidth="1"/>
    <col min="15884" max="15884" width="16.7109375" style="399" customWidth="1"/>
    <col min="15885" max="15885" width="6" style="399" customWidth="1"/>
    <col min="15886" max="16128" width="15.28515625" style="399"/>
    <col min="16129" max="16129" width="3.85546875" style="399" customWidth="1"/>
    <col min="16130" max="16130" width="12.7109375" style="399" customWidth="1"/>
    <col min="16131" max="16131" width="11.140625" style="399" customWidth="1"/>
    <col min="16132" max="16132" width="16.140625" style="399" customWidth="1"/>
    <col min="16133" max="16133" width="8.5703125" style="399" customWidth="1"/>
    <col min="16134" max="16134" width="10.7109375" style="399" customWidth="1"/>
    <col min="16135" max="16135" width="15.28515625" style="399" customWidth="1"/>
    <col min="16136" max="16136" width="9.140625" style="399" customWidth="1"/>
    <col min="16137" max="16137" width="14" style="399" customWidth="1"/>
    <col min="16138" max="16138" width="15.28515625" style="399" customWidth="1"/>
    <col min="16139" max="16139" width="13.140625" style="399" customWidth="1"/>
    <col min="16140" max="16140" width="16.7109375" style="399" customWidth="1"/>
    <col min="16141" max="16141" width="6" style="399" customWidth="1"/>
    <col min="16142" max="16384" width="15.28515625" style="399"/>
  </cols>
  <sheetData>
    <row r="1" spans="2:14" ht="40.5" customHeight="1">
      <c r="B1" s="399" t="s">
        <v>0</v>
      </c>
      <c r="C1" s="533" t="s">
        <v>180</v>
      </c>
      <c r="D1" s="533"/>
      <c r="E1" s="533"/>
      <c r="F1" s="533"/>
      <c r="G1" s="533"/>
      <c r="H1" s="533"/>
      <c r="I1" s="533"/>
      <c r="J1" s="533"/>
      <c r="K1" s="533"/>
      <c r="L1" s="533"/>
      <c r="M1" s="399" t="s">
        <v>0</v>
      </c>
    </row>
    <row r="2" spans="2:14" ht="36.75" customHeight="1">
      <c r="C2" s="534" t="s">
        <v>85</v>
      </c>
      <c r="D2" s="534"/>
      <c r="E2" s="534"/>
      <c r="F2" s="535" t="s">
        <v>86</v>
      </c>
      <c r="G2" s="535"/>
      <c r="H2" s="535"/>
      <c r="I2" s="534" t="s">
        <v>87</v>
      </c>
      <c r="J2" s="534"/>
      <c r="K2" s="535" t="s">
        <v>175</v>
      </c>
      <c r="L2" s="535"/>
    </row>
    <row r="3" spans="2:14">
      <c r="C3" s="416" t="s">
        <v>65</v>
      </c>
      <c r="D3" s="416" t="s">
        <v>88</v>
      </c>
      <c r="E3" s="416" t="s">
        <v>89</v>
      </c>
      <c r="F3" s="417" t="s">
        <v>65</v>
      </c>
      <c r="G3" s="417" t="s">
        <v>88</v>
      </c>
      <c r="H3" s="417" t="s">
        <v>89</v>
      </c>
      <c r="I3" s="416" t="s">
        <v>61</v>
      </c>
      <c r="J3" s="416" t="s">
        <v>88</v>
      </c>
      <c r="K3" s="417" t="s">
        <v>61</v>
      </c>
      <c r="L3" s="417" t="s">
        <v>88</v>
      </c>
      <c r="N3" s="418" t="s">
        <v>0</v>
      </c>
    </row>
    <row r="4" spans="2:14" ht="24.95" customHeight="1">
      <c r="B4" s="482" t="s">
        <v>76</v>
      </c>
      <c r="C4" s="419">
        <v>1966.2080000000001</v>
      </c>
      <c r="D4" s="420">
        <v>41667</v>
      </c>
      <c r="E4" s="484">
        <v>18</v>
      </c>
      <c r="F4" s="421">
        <v>997.16200000000003</v>
      </c>
      <c r="G4" s="422">
        <v>41645</v>
      </c>
      <c r="H4" s="485">
        <v>4</v>
      </c>
      <c r="I4" s="419">
        <v>39653.516000000003</v>
      </c>
      <c r="J4" s="420">
        <v>41667</v>
      </c>
      <c r="K4" s="421">
        <v>33219.32</v>
      </c>
      <c r="L4" s="422">
        <v>41640</v>
      </c>
      <c r="N4" s="418"/>
    </row>
    <row r="5" spans="2:14" ht="24.95" customHeight="1">
      <c r="B5" s="482" t="s">
        <v>77</v>
      </c>
      <c r="C5" s="419">
        <v>1898.133</v>
      </c>
      <c r="D5" s="420">
        <v>41675</v>
      </c>
      <c r="E5" s="484">
        <v>19</v>
      </c>
      <c r="F5" s="421">
        <v>992.38800000000003</v>
      </c>
      <c r="G5" s="422">
        <v>41687</v>
      </c>
      <c r="H5" s="485">
        <v>4</v>
      </c>
      <c r="I5" s="419">
        <v>37688.563000000002</v>
      </c>
      <c r="J5" s="420">
        <v>41675</v>
      </c>
      <c r="K5" s="421">
        <v>33263.538999999997</v>
      </c>
      <c r="L5" s="422">
        <v>41686</v>
      </c>
      <c r="N5" s="418"/>
    </row>
    <row r="6" spans="2:14" ht="24.95" customHeight="1">
      <c r="B6" s="482" t="s">
        <v>78</v>
      </c>
      <c r="C6" s="419">
        <v>1823.8389999999999</v>
      </c>
      <c r="D6" s="420">
        <v>41703</v>
      </c>
      <c r="E6" s="484">
        <v>19</v>
      </c>
      <c r="F6" s="421">
        <v>945.23</v>
      </c>
      <c r="G6" s="422">
        <v>41729</v>
      </c>
      <c r="H6" s="485">
        <v>4</v>
      </c>
      <c r="I6" s="419">
        <v>36118.925000000003</v>
      </c>
      <c r="J6" s="420">
        <v>41703</v>
      </c>
      <c r="K6" s="421">
        <v>30194.928</v>
      </c>
      <c r="L6" s="422">
        <v>41728</v>
      </c>
      <c r="M6" s="399" t="s">
        <v>0</v>
      </c>
      <c r="N6" s="418"/>
    </row>
    <row r="7" spans="2:14" ht="24.95" customHeight="1">
      <c r="B7" s="482" t="s">
        <v>63</v>
      </c>
      <c r="C7" s="419">
        <v>1792.67</v>
      </c>
      <c r="D7" s="420">
        <v>41746</v>
      </c>
      <c r="E7" s="484">
        <v>21</v>
      </c>
      <c r="F7" s="421">
        <v>916.63900000000001</v>
      </c>
      <c r="G7" s="422">
        <v>41757</v>
      </c>
      <c r="H7" s="485">
        <v>4</v>
      </c>
      <c r="I7" s="419">
        <v>36200.614000000001</v>
      </c>
      <c r="J7" s="420">
        <v>41746</v>
      </c>
      <c r="K7" s="421">
        <v>30200.296999999999</v>
      </c>
      <c r="L7" s="422">
        <v>41756</v>
      </c>
      <c r="N7" s="418"/>
    </row>
    <row r="8" spans="2:14" ht="24.95" customHeight="1">
      <c r="B8" s="482" t="s">
        <v>79</v>
      </c>
      <c r="C8" s="419">
        <v>1657.346</v>
      </c>
      <c r="D8" s="420">
        <v>41764</v>
      </c>
      <c r="E8" s="484">
        <v>21</v>
      </c>
      <c r="F8" s="421">
        <v>845.35900000000004</v>
      </c>
      <c r="G8" s="422">
        <v>41778</v>
      </c>
      <c r="H8" s="485">
        <v>4</v>
      </c>
      <c r="I8" s="419">
        <v>32470.403999999999</v>
      </c>
      <c r="J8" s="420">
        <v>41764</v>
      </c>
      <c r="K8" s="421">
        <v>28067.148000000001</v>
      </c>
      <c r="L8" s="422">
        <v>41760</v>
      </c>
      <c r="N8" s="418"/>
    </row>
    <row r="9" spans="2:14" ht="24.95" customHeight="1">
      <c r="B9" s="482" t="s">
        <v>80</v>
      </c>
      <c r="C9" s="419">
        <v>1598.6220000000001</v>
      </c>
      <c r="D9" s="420">
        <v>41802</v>
      </c>
      <c r="E9" s="484">
        <v>22</v>
      </c>
      <c r="F9" s="421">
        <v>852.89099999999996</v>
      </c>
      <c r="G9" s="422">
        <v>41791</v>
      </c>
      <c r="H9" s="485">
        <v>6</v>
      </c>
      <c r="I9" s="419">
        <v>32278.016</v>
      </c>
      <c r="J9" s="420">
        <v>41802</v>
      </c>
      <c r="K9" s="421">
        <v>28447.940999999999</v>
      </c>
      <c r="L9" s="422">
        <v>41791</v>
      </c>
      <c r="M9" s="399" t="s">
        <v>0</v>
      </c>
      <c r="N9" s="418"/>
    </row>
    <row r="10" spans="2:14" ht="24.95" customHeight="1">
      <c r="B10" s="482" t="s">
        <v>81</v>
      </c>
      <c r="C10" s="419">
        <v>1615.355</v>
      </c>
      <c r="D10" s="420">
        <v>41844</v>
      </c>
      <c r="E10" s="484">
        <v>22</v>
      </c>
      <c r="F10" s="421">
        <v>903.52599999999995</v>
      </c>
      <c r="G10" s="422">
        <v>41833</v>
      </c>
      <c r="H10" s="485">
        <v>6</v>
      </c>
      <c r="I10" s="419">
        <v>32443.141</v>
      </c>
      <c r="J10" s="420">
        <v>41845</v>
      </c>
      <c r="K10" s="421">
        <v>29337.649000000001</v>
      </c>
      <c r="L10" s="422">
        <v>41833</v>
      </c>
      <c r="N10" s="418"/>
    </row>
    <row r="11" spans="2:14" ht="24.95" customHeight="1">
      <c r="B11" s="482" t="s">
        <v>64</v>
      </c>
      <c r="C11" s="419">
        <v>1647.462</v>
      </c>
      <c r="D11" s="420">
        <v>41862</v>
      </c>
      <c r="E11" s="484">
        <v>15</v>
      </c>
      <c r="F11" s="421">
        <v>833.322</v>
      </c>
      <c r="G11" s="422">
        <v>41856</v>
      </c>
      <c r="H11" s="485">
        <v>6</v>
      </c>
      <c r="I11" s="419">
        <v>32610.398000000001</v>
      </c>
      <c r="J11" s="420">
        <v>41864</v>
      </c>
      <c r="K11" s="421">
        <v>29100.284</v>
      </c>
      <c r="L11" s="422">
        <v>41875</v>
      </c>
      <c r="N11" s="418"/>
    </row>
    <row r="12" spans="2:14" ht="24.95" customHeight="1">
      <c r="B12" s="482" t="s">
        <v>82</v>
      </c>
      <c r="C12" s="419">
        <v>1691.673</v>
      </c>
      <c r="D12" s="420">
        <v>41907</v>
      </c>
      <c r="E12" s="484">
        <v>20</v>
      </c>
      <c r="F12" s="421">
        <v>858.81399999999996</v>
      </c>
      <c r="G12" s="422">
        <v>41912</v>
      </c>
      <c r="H12" s="485">
        <v>4</v>
      </c>
      <c r="I12" s="419">
        <v>32112.832999999999</v>
      </c>
      <c r="J12" s="420">
        <v>41908</v>
      </c>
      <c r="K12" s="421">
        <v>29197.71</v>
      </c>
      <c r="L12" s="422">
        <v>41896</v>
      </c>
      <c r="N12" s="418"/>
    </row>
    <row r="13" spans="2:14" ht="24.95" customHeight="1">
      <c r="B13" s="482" t="s">
        <v>161</v>
      </c>
      <c r="C13" s="419">
        <v>1876.3610000000001</v>
      </c>
      <c r="D13" s="420">
        <v>41942</v>
      </c>
      <c r="E13" s="484">
        <v>18</v>
      </c>
      <c r="F13" s="421">
        <v>896.04600000000005</v>
      </c>
      <c r="G13" s="422">
        <v>41918</v>
      </c>
      <c r="H13" s="485">
        <v>5</v>
      </c>
      <c r="I13" s="419">
        <v>35864.57</v>
      </c>
      <c r="J13" s="420">
        <v>41942</v>
      </c>
      <c r="K13" s="421">
        <v>29253.754000000001</v>
      </c>
      <c r="L13" s="422">
        <v>41917</v>
      </c>
      <c r="N13" s="418"/>
    </row>
    <row r="14" spans="2:14" ht="24.95" customHeight="1">
      <c r="B14" s="482" t="s">
        <v>83</v>
      </c>
      <c r="C14" s="419">
        <v>1903.922</v>
      </c>
      <c r="D14" s="420">
        <v>41969</v>
      </c>
      <c r="E14" s="484">
        <v>18</v>
      </c>
      <c r="F14" s="421">
        <v>947.84900000000005</v>
      </c>
      <c r="G14" s="422">
        <v>41953</v>
      </c>
      <c r="H14" s="485">
        <v>4</v>
      </c>
      <c r="I14" s="419">
        <v>37310.264000000003</v>
      </c>
      <c r="J14" s="420">
        <v>41970</v>
      </c>
      <c r="K14" s="421">
        <v>31955.78</v>
      </c>
      <c r="L14" s="422">
        <v>41952</v>
      </c>
      <c r="N14" s="418"/>
    </row>
    <row r="15" spans="2:14" ht="24.95" customHeight="1">
      <c r="B15" s="482" t="s">
        <v>84</v>
      </c>
      <c r="C15" s="419">
        <v>2207.1779999999999</v>
      </c>
      <c r="D15" s="420">
        <v>42004</v>
      </c>
      <c r="E15" s="484">
        <v>18</v>
      </c>
      <c r="F15" s="421">
        <v>992.10400000000004</v>
      </c>
      <c r="G15" s="422">
        <v>41976</v>
      </c>
      <c r="H15" s="485">
        <v>4</v>
      </c>
      <c r="I15" s="419">
        <v>42647.186999999998</v>
      </c>
      <c r="J15" s="420">
        <v>42004</v>
      </c>
      <c r="K15" s="421">
        <v>34253.752</v>
      </c>
      <c r="L15" s="422">
        <v>41980</v>
      </c>
      <c r="N15" s="418"/>
    </row>
    <row r="16" spans="2:14">
      <c r="C16" s="423"/>
      <c r="D16" s="424"/>
      <c r="E16" s="423"/>
      <c r="F16" s="423"/>
      <c r="G16" s="424"/>
      <c r="H16" s="425"/>
      <c r="I16" s="423"/>
      <c r="J16" s="424"/>
      <c r="K16" s="423"/>
      <c r="L16" s="424"/>
      <c r="N16" s="418"/>
    </row>
    <row r="17" spans="3:17">
      <c r="C17" s="423"/>
      <c r="D17" s="424"/>
      <c r="E17" s="423"/>
      <c r="F17" s="423"/>
      <c r="G17" s="424"/>
      <c r="H17" s="425"/>
      <c r="I17" s="423"/>
      <c r="J17" s="424"/>
      <c r="K17" s="423"/>
      <c r="L17" s="424"/>
      <c r="O17" s="426"/>
      <c r="P17" s="426"/>
      <c r="Q17" s="427"/>
    </row>
    <row r="18" spans="3:17">
      <c r="C18" s="423"/>
      <c r="D18" s="424"/>
      <c r="E18" s="423"/>
      <c r="F18" s="423"/>
      <c r="G18" s="424"/>
      <c r="H18" s="425"/>
      <c r="I18" s="423"/>
      <c r="J18" s="424"/>
      <c r="K18" s="423"/>
      <c r="L18" s="424"/>
      <c r="O18" s="426"/>
      <c r="P18" s="426"/>
      <c r="Q18" s="427"/>
    </row>
    <row r="19" spans="3:17">
      <c r="O19" s="426"/>
      <c r="P19" s="426"/>
      <c r="Q19" s="427"/>
    </row>
    <row r="20" spans="3:17">
      <c r="O20" s="426"/>
      <c r="P20" s="426"/>
    </row>
    <row r="21" spans="3:17">
      <c r="O21" s="426"/>
      <c r="P21" s="426"/>
    </row>
    <row r="22" spans="3:17">
      <c r="O22" s="426"/>
      <c r="P22" s="426"/>
    </row>
    <row r="23" spans="3:17">
      <c r="O23" s="426"/>
      <c r="P23" s="426"/>
    </row>
    <row r="24" spans="3:17">
      <c r="O24" s="426"/>
      <c r="P24" s="426"/>
    </row>
    <row r="25" spans="3:17">
      <c r="O25" s="426"/>
      <c r="P25" s="426"/>
    </row>
    <row r="26" spans="3:17">
      <c r="O26" s="426"/>
      <c r="P26" s="426"/>
    </row>
    <row r="27" spans="3:17">
      <c r="O27" s="426"/>
      <c r="P27" s="426"/>
    </row>
    <row r="28" spans="3:17">
      <c r="O28" s="426"/>
      <c r="P28" s="426"/>
    </row>
    <row r="32" spans="3:17">
      <c r="O32" s="399" t="s">
        <v>0</v>
      </c>
    </row>
    <row r="38" spans="2:13" ht="36.75" customHeight="1">
      <c r="C38" s="536" t="s">
        <v>181</v>
      </c>
      <c r="D38" s="536"/>
      <c r="E38" s="536"/>
      <c r="F38" s="536"/>
      <c r="G38" s="536"/>
      <c r="H38" s="536"/>
      <c r="I38" s="536"/>
      <c r="J38" s="536"/>
      <c r="K38" s="536"/>
      <c r="L38" s="536"/>
    </row>
    <row r="39" spans="2:13" ht="19.5">
      <c r="C39" s="531" t="s">
        <v>70</v>
      </c>
      <c r="D39" s="531"/>
      <c r="E39" s="531"/>
      <c r="F39" s="532" t="s">
        <v>71</v>
      </c>
      <c r="G39" s="532"/>
      <c r="H39" s="532"/>
      <c r="I39" s="531" t="s">
        <v>72</v>
      </c>
      <c r="J39" s="531"/>
      <c r="K39" s="532" t="s">
        <v>73</v>
      </c>
      <c r="L39" s="532"/>
    </row>
    <row r="40" spans="2:13" ht="18.75">
      <c r="C40" s="428" t="s">
        <v>61</v>
      </c>
      <c r="D40" s="429" t="s">
        <v>74</v>
      </c>
      <c r="E40" s="430" t="s">
        <v>75</v>
      </c>
      <c r="F40" s="428" t="s">
        <v>61</v>
      </c>
      <c r="G40" s="429" t="s">
        <v>74</v>
      </c>
      <c r="H40" s="430" t="s">
        <v>75</v>
      </c>
      <c r="I40" s="428" t="s">
        <v>61</v>
      </c>
      <c r="J40" s="429" t="s">
        <v>74</v>
      </c>
      <c r="K40" s="428" t="s">
        <v>61</v>
      </c>
      <c r="L40" s="429" t="s">
        <v>74</v>
      </c>
    </row>
    <row r="41" spans="2:13" ht="18.75">
      <c r="C41" s="486">
        <v>2207.1779999999999</v>
      </c>
      <c r="D41" s="487">
        <v>42004</v>
      </c>
      <c r="E41" s="488">
        <v>0.75</v>
      </c>
      <c r="F41" s="486">
        <v>833.322</v>
      </c>
      <c r="G41" s="487">
        <v>41856</v>
      </c>
      <c r="H41" s="488">
        <v>0.25</v>
      </c>
      <c r="I41" s="486">
        <v>42647.186999999998</v>
      </c>
      <c r="J41" s="487">
        <v>42004</v>
      </c>
      <c r="K41" s="486">
        <v>28067.148000000001</v>
      </c>
      <c r="L41" s="489">
        <v>41760</v>
      </c>
      <c r="M41" s="431"/>
    </row>
    <row r="43" spans="2:13">
      <c r="B43" s="432"/>
    </row>
    <row r="44" spans="2:13">
      <c r="B44" s="432"/>
    </row>
    <row r="45" spans="2:13">
      <c r="B45" s="432"/>
    </row>
  </sheetData>
  <mergeCells count="10">
    <mergeCell ref="C39:E39"/>
    <mergeCell ref="F39:H39"/>
    <mergeCell ref="I39:J39"/>
    <mergeCell ref="K39:L39"/>
    <mergeCell ref="C1:L1"/>
    <mergeCell ref="C2:E2"/>
    <mergeCell ref="F2:H2"/>
    <mergeCell ref="I2:J2"/>
    <mergeCell ref="K2:L2"/>
    <mergeCell ref="C38:L38"/>
  </mergeCells>
  <conditionalFormatting sqref="C4">
    <cfRule type="cellIs" dxfId="23" priority="21" stopIfTrue="1" operator="equal">
      <formula>MAX($C$4:$C$15)</formula>
    </cfRule>
  </conditionalFormatting>
  <conditionalFormatting sqref="I4">
    <cfRule type="cellIs" dxfId="22" priority="22" stopIfTrue="1" operator="equal">
      <formula>MAX($I$4:$I$15)</formula>
    </cfRule>
  </conditionalFormatting>
  <conditionalFormatting sqref="F4">
    <cfRule type="cellIs" dxfId="21" priority="23" stopIfTrue="1" operator="equal">
      <formula>MIN($F$4:$F$15)</formula>
    </cfRule>
  </conditionalFormatting>
  <conditionalFormatting sqref="K4">
    <cfRule type="cellIs" dxfId="20" priority="24" stopIfTrue="1" operator="equal">
      <formula>MIN($K$4:$K$15)</formula>
    </cfRule>
  </conditionalFormatting>
  <conditionalFormatting sqref="C5">
    <cfRule type="cellIs" dxfId="19" priority="17" stopIfTrue="1" operator="equal">
      <formula>MAX($C$4:$C$15)</formula>
    </cfRule>
  </conditionalFormatting>
  <conditionalFormatting sqref="I5">
    <cfRule type="cellIs" dxfId="18" priority="18" stopIfTrue="1" operator="equal">
      <formula>MAX($I$4:$I$15)</formula>
    </cfRule>
  </conditionalFormatting>
  <conditionalFormatting sqref="F5">
    <cfRule type="cellIs" dxfId="17" priority="19" stopIfTrue="1" operator="equal">
      <formula>MIN($F$4:$F$15)</formula>
    </cfRule>
  </conditionalFormatting>
  <conditionalFormatting sqref="K5">
    <cfRule type="cellIs" dxfId="16" priority="20" stopIfTrue="1" operator="equal">
      <formula>MIN($K$4:$K$15)</formula>
    </cfRule>
  </conditionalFormatting>
  <conditionalFormatting sqref="C6:C10">
    <cfRule type="cellIs" dxfId="15" priority="13" stopIfTrue="1" operator="equal">
      <formula>MAX($C$4:$C$15)</formula>
    </cfRule>
  </conditionalFormatting>
  <conditionalFormatting sqref="I6:I10">
    <cfRule type="cellIs" dxfId="14" priority="14" stopIfTrue="1" operator="equal">
      <formula>MAX($I$4:$I$15)</formula>
    </cfRule>
  </conditionalFormatting>
  <conditionalFormatting sqref="F6:F10">
    <cfRule type="cellIs" dxfId="13" priority="15" stopIfTrue="1" operator="equal">
      <formula>MIN($F$4:$F$15)</formula>
    </cfRule>
  </conditionalFormatting>
  <conditionalFormatting sqref="K6:K10">
    <cfRule type="cellIs" dxfId="12" priority="16" stopIfTrue="1" operator="equal">
      <formula>MIN($K$4:$K$15)</formula>
    </cfRule>
  </conditionalFormatting>
  <conditionalFormatting sqref="C11">
    <cfRule type="cellIs" dxfId="11" priority="9" stopIfTrue="1" operator="equal">
      <formula>MAX($C$4:$C$15)</formula>
    </cfRule>
  </conditionalFormatting>
  <conditionalFormatting sqref="I11">
    <cfRule type="cellIs" dxfId="10" priority="10" stopIfTrue="1" operator="equal">
      <formula>MAX($I$4:$I$15)</formula>
    </cfRule>
  </conditionalFormatting>
  <conditionalFormatting sqref="F11">
    <cfRule type="cellIs" dxfId="9" priority="11" stopIfTrue="1" operator="equal">
      <formula>MIN($F$4:$F$15)</formula>
    </cfRule>
  </conditionalFormatting>
  <conditionalFormatting sqref="K11">
    <cfRule type="cellIs" dxfId="8" priority="12" stopIfTrue="1" operator="equal">
      <formula>MIN($K$4:$K$15)</formula>
    </cfRule>
  </conditionalFormatting>
  <conditionalFormatting sqref="C12:C14">
    <cfRule type="cellIs" dxfId="7" priority="5" stopIfTrue="1" operator="equal">
      <formula>MAX($C$4:$C$15)</formula>
    </cfRule>
  </conditionalFormatting>
  <conditionalFormatting sqref="I12:I14">
    <cfRule type="cellIs" dxfId="6" priority="6" stopIfTrue="1" operator="equal">
      <formula>MAX($I$4:$I$15)</formula>
    </cfRule>
  </conditionalFormatting>
  <conditionalFormatting sqref="F12:F14">
    <cfRule type="cellIs" dxfId="5" priority="7" stopIfTrue="1" operator="equal">
      <formula>MIN($F$4:$F$15)</formula>
    </cfRule>
  </conditionalFormatting>
  <conditionalFormatting sqref="K12:K14">
    <cfRule type="cellIs" dxfId="4" priority="8" stopIfTrue="1" operator="equal">
      <formula>MIN($K$4:$K$15)</formula>
    </cfRule>
  </conditionalFormatting>
  <conditionalFormatting sqref="C15">
    <cfRule type="cellIs" dxfId="3" priority="1" stopIfTrue="1" operator="equal">
      <formula>MAX($C$4:$C$15)</formula>
    </cfRule>
  </conditionalFormatting>
  <conditionalFormatting sqref="I15">
    <cfRule type="cellIs" dxfId="2" priority="2" stopIfTrue="1" operator="equal">
      <formula>MAX($I$4:$I$15)</formula>
    </cfRule>
  </conditionalFormatting>
  <conditionalFormatting sqref="F15">
    <cfRule type="cellIs" dxfId="1" priority="3" stopIfTrue="1" operator="equal">
      <formula>MIN($F$4:$F$15)</formula>
    </cfRule>
  </conditionalFormatting>
  <conditionalFormatting sqref="K15">
    <cfRule type="cellIs" dxfId="0" priority="4" stopIfTrue="1" operator="equal">
      <formula>MIN($K$4:$K$15)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9" scale="6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17"/>
  <sheetViews>
    <sheetView zoomScale="80" zoomScaleNormal="80" workbookViewId="0">
      <selection sqref="A1:J17"/>
    </sheetView>
  </sheetViews>
  <sheetFormatPr defaultRowHeight="12.75"/>
  <cols>
    <col min="1" max="1" width="10" style="433" bestFit="1" customWidth="1"/>
    <col min="2" max="10" width="11.7109375" style="433" customWidth="1"/>
    <col min="11" max="16384" width="9.140625" style="433"/>
  </cols>
  <sheetData>
    <row r="1" spans="1:14" ht="41.25" customHeight="1">
      <c r="A1" s="537" t="s">
        <v>182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4" ht="18.75" customHeight="1">
      <c r="A2" s="434"/>
      <c r="B2" s="538" t="s">
        <v>167</v>
      </c>
      <c r="C2" s="539"/>
      <c r="D2" s="540"/>
      <c r="E2" s="538" t="s">
        <v>168</v>
      </c>
      <c r="F2" s="539"/>
      <c r="G2" s="540"/>
      <c r="H2" s="541" t="s">
        <v>169</v>
      </c>
      <c r="I2" s="541"/>
      <c r="J2" s="541"/>
    </row>
    <row r="3" spans="1:14">
      <c r="A3" s="435"/>
      <c r="B3" s="436" t="s">
        <v>66</v>
      </c>
      <c r="C3" s="437" t="s">
        <v>171</v>
      </c>
      <c r="D3" s="438" t="s">
        <v>170</v>
      </c>
      <c r="E3" s="436" t="s">
        <v>66</v>
      </c>
      <c r="F3" s="437" t="s">
        <v>171</v>
      </c>
      <c r="G3" s="438" t="s">
        <v>170</v>
      </c>
      <c r="H3" s="436" t="s">
        <v>66</v>
      </c>
      <c r="I3" s="437" t="s">
        <v>171</v>
      </c>
      <c r="J3" s="437" t="s">
        <v>170</v>
      </c>
      <c r="K3" s="439"/>
    </row>
    <row r="4" spans="1:14">
      <c r="A4" s="440" t="s">
        <v>172</v>
      </c>
      <c r="B4" s="441" t="s">
        <v>65</v>
      </c>
      <c r="C4" s="440" t="s">
        <v>65</v>
      </c>
      <c r="D4" s="442" t="s">
        <v>61</v>
      </c>
      <c r="E4" s="441" t="s">
        <v>65</v>
      </c>
      <c r="F4" s="440" t="s">
        <v>65</v>
      </c>
      <c r="G4" s="442" t="s">
        <v>61</v>
      </c>
      <c r="H4" s="440" t="s">
        <v>65</v>
      </c>
      <c r="I4" s="440" t="s">
        <v>65</v>
      </c>
      <c r="J4" s="440" t="s">
        <v>61</v>
      </c>
      <c r="M4" s="443"/>
      <c r="N4" s="443"/>
    </row>
    <row r="5" spans="1:14">
      <c r="A5" s="444" t="s">
        <v>76</v>
      </c>
      <c r="B5" s="445">
        <v>-147.88200000000001</v>
      </c>
      <c r="C5" s="446">
        <v>-31.477966101694914</v>
      </c>
      <c r="D5" s="447">
        <v>-9286</v>
      </c>
      <c r="E5" s="445">
        <v>171.08699999999999</v>
      </c>
      <c r="F5" s="446">
        <v>39.079015590200449</v>
      </c>
      <c r="G5" s="447">
        <v>17546.477999999999</v>
      </c>
      <c r="H5" s="448">
        <v>171.08699999999999</v>
      </c>
      <c r="I5" s="448">
        <v>11.102793010752688</v>
      </c>
      <c r="J5" s="448">
        <v>8260.4779999999992</v>
      </c>
      <c r="M5" s="449"/>
      <c r="N5" s="449"/>
    </row>
    <row r="6" spans="1:14">
      <c r="A6" s="444" t="s">
        <v>77</v>
      </c>
      <c r="B6" s="445">
        <v>-183.791</v>
      </c>
      <c r="C6" s="446">
        <v>-33.220002849002846</v>
      </c>
      <c r="D6" s="447">
        <v>-11660.221</v>
      </c>
      <c r="E6" s="445">
        <v>124.82599999999999</v>
      </c>
      <c r="F6" s="446">
        <v>35.471719626168223</v>
      </c>
      <c r="G6" s="447">
        <v>11386.422</v>
      </c>
      <c r="H6" s="448">
        <v>-183.791</v>
      </c>
      <c r="I6" s="448">
        <v>-0.4074389880952381</v>
      </c>
      <c r="J6" s="448">
        <v>-273.79899999999907</v>
      </c>
      <c r="M6" s="449"/>
      <c r="N6" s="449"/>
    </row>
    <row r="7" spans="1:14">
      <c r="A7" s="444" t="s">
        <v>78</v>
      </c>
      <c r="B7" s="445">
        <v>-99.284000000000006</v>
      </c>
      <c r="C7" s="446">
        <v>-21.379550617283954</v>
      </c>
      <c r="D7" s="447">
        <v>-8658.7180000000008</v>
      </c>
      <c r="E7" s="445">
        <v>99.512</v>
      </c>
      <c r="F7" s="446">
        <v>24.710550295857988</v>
      </c>
      <c r="G7" s="447">
        <v>8352.1659999999993</v>
      </c>
      <c r="H7" s="448">
        <v>99.512</v>
      </c>
      <c r="I7" s="448">
        <v>-0.41258681022880217</v>
      </c>
      <c r="J7" s="448">
        <v>-306.5520000000015</v>
      </c>
      <c r="M7" s="449"/>
      <c r="N7" s="449"/>
    </row>
    <row r="8" spans="1:14">
      <c r="A8" s="444" t="s">
        <v>63</v>
      </c>
      <c r="B8" s="445">
        <v>-77.613</v>
      </c>
      <c r="C8" s="446">
        <v>-22.874112195121949</v>
      </c>
      <c r="D8" s="447">
        <v>-4689.1930000000002</v>
      </c>
      <c r="E8" s="445">
        <v>196.87700000000001</v>
      </c>
      <c r="F8" s="446">
        <v>44.438800000000001</v>
      </c>
      <c r="G8" s="447">
        <v>22885.982</v>
      </c>
      <c r="H8" s="448">
        <v>196.87700000000001</v>
      </c>
      <c r="I8" s="448">
        <v>25.273318055555556</v>
      </c>
      <c r="J8" s="448">
        <v>18196.789000000001</v>
      </c>
      <c r="M8" s="449"/>
      <c r="N8" s="449"/>
    </row>
    <row r="9" spans="1:14">
      <c r="A9" s="444" t="s">
        <v>79</v>
      </c>
      <c r="B9" s="445">
        <v>-141.434</v>
      </c>
      <c r="C9" s="446">
        <v>-29.362891304347826</v>
      </c>
      <c r="D9" s="447">
        <v>-14857.623</v>
      </c>
      <c r="E9" s="445">
        <v>116.64100000000001</v>
      </c>
      <c r="F9" s="446">
        <v>22.613529411764706</v>
      </c>
      <c r="G9" s="447">
        <v>5382.02</v>
      </c>
      <c r="H9" s="448">
        <v>-141.434</v>
      </c>
      <c r="I9" s="448">
        <v>-12.736025537634408</v>
      </c>
      <c r="J9" s="448">
        <v>-9475.6029999999992</v>
      </c>
      <c r="M9" s="449"/>
      <c r="N9" s="449"/>
    </row>
    <row r="10" spans="1:14">
      <c r="A10" s="444" t="s">
        <v>80</v>
      </c>
      <c r="B10" s="445">
        <v>-231.63800000000001</v>
      </c>
      <c r="C10" s="446">
        <v>-28.414705882352941</v>
      </c>
      <c r="D10" s="447">
        <v>-8694.9</v>
      </c>
      <c r="E10" s="445">
        <v>169.89</v>
      </c>
      <c r="F10" s="446">
        <v>26.305442028985507</v>
      </c>
      <c r="G10" s="447">
        <v>10890.453</v>
      </c>
      <c r="H10" s="448">
        <v>-231.63800000000001</v>
      </c>
      <c r="I10" s="448">
        <v>3.0493791666666668</v>
      </c>
      <c r="J10" s="448">
        <v>2195.5529999999999</v>
      </c>
      <c r="M10" s="449"/>
      <c r="N10" s="449"/>
    </row>
    <row r="11" spans="1:14">
      <c r="A11" s="444" t="s">
        <v>81</v>
      </c>
      <c r="B11" s="445">
        <v>-106.07</v>
      </c>
      <c r="C11" s="446">
        <v>-21.073017811704833</v>
      </c>
      <c r="D11" s="447">
        <v>-8281.6959999999999</v>
      </c>
      <c r="E11" s="445">
        <v>104.533</v>
      </c>
      <c r="F11" s="446">
        <v>20.867290598290598</v>
      </c>
      <c r="G11" s="447">
        <v>7324.4189999999999</v>
      </c>
      <c r="H11" s="448">
        <v>-106.07</v>
      </c>
      <c r="I11" s="448">
        <v>-1.2866626344086021</v>
      </c>
      <c r="J11" s="448">
        <v>-957.27700000000004</v>
      </c>
      <c r="M11" s="449"/>
      <c r="N11" s="449"/>
    </row>
    <row r="12" spans="1:14">
      <c r="A12" s="444" t="s">
        <v>64</v>
      </c>
      <c r="B12" s="445">
        <v>-188.89599999999999</v>
      </c>
      <c r="C12" s="446">
        <v>-27.518555555555555</v>
      </c>
      <c r="D12" s="447">
        <v>-9163.6790000000001</v>
      </c>
      <c r="E12" s="445">
        <v>185.845</v>
      </c>
      <c r="F12" s="446">
        <v>28.935199513381995</v>
      </c>
      <c r="G12" s="447">
        <v>11892.367</v>
      </c>
      <c r="H12" s="448">
        <v>-188.89599999999999</v>
      </c>
      <c r="I12" s="448">
        <v>3.6675913978494621</v>
      </c>
      <c r="J12" s="448">
        <v>2728.6880000000001</v>
      </c>
      <c r="M12" s="449"/>
      <c r="N12" s="449"/>
    </row>
    <row r="13" spans="1:14">
      <c r="A13" s="444" t="s">
        <v>82</v>
      </c>
      <c r="B13" s="445">
        <v>-121.071</v>
      </c>
      <c r="C13" s="446">
        <v>-29.365464480874319</v>
      </c>
      <c r="D13" s="447">
        <v>-10747.76</v>
      </c>
      <c r="E13" s="445">
        <v>174.56</v>
      </c>
      <c r="F13" s="446">
        <v>29.701387005649718</v>
      </c>
      <c r="G13" s="447">
        <v>10514.290999999999</v>
      </c>
      <c r="H13" s="448">
        <v>174.56</v>
      </c>
      <c r="I13" s="448">
        <v>-0.32426250000000001</v>
      </c>
      <c r="J13" s="448">
        <v>-233.46900000000096</v>
      </c>
      <c r="M13" s="449"/>
      <c r="N13" s="449"/>
    </row>
    <row r="14" spans="1:14">
      <c r="A14" s="444" t="s">
        <v>161</v>
      </c>
      <c r="B14" s="445">
        <v>-90.853999999999999</v>
      </c>
      <c r="C14" s="446">
        <v>-21.759682989690724</v>
      </c>
      <c r="D14" s="447">
        <v>-8442.7569999999996</v>
      </c>
      <c r="E14" s="445">
        <v>88.763999999999996</v>
      </c>
      <c r="F14" s="446">
        <v>22.342507002801121</v>
      </c>
      <c r="G14" s="447">
        <v>7976.2749999999996</v>
      </c>
      <c r="H14" s="448">
        <v>-90.853999999999999</v>
      </c>
      <c r="I14" s="448">
        <v>-0.62615033557046984</v>
      </c>
      <c r="J14" s="448">
        <v>-466.48199999999997</v>
      </c>
      <c r="M14" s="449"/>
      <c r="N14" s="449"/>
    </row>
    <row r="15" spans="1:14">
      <c r="A15" s="444" t="s">
        <v>83</v>
      </c>
      <c r="B15" s="445">
        <v>-119.989</v>
      </c>
      <c r="C15" s="446">
        <v>-24.675574850299402</v>
      </c>
      <c r="D15" s="447">
        <v>-8241.6419999999998</v>
      </c>
      <c r="E15" s="445">
        <v>178.02199999999999</v>
      </c>
      <c r="F15" s="446">
        <v>25.974370466321243</v>
      </c>
      <c r="G15" s="447">
        <v>10026.107</v>
      </c>
      <c r="H15" s="448">
        <v>178.02199999999999</v>
      </c>
      <c r="I15" s="448">
        <v>2.4784236111111113</v>
      </c>
      <c r="J15" s="448">
        <v>1784.4650000000001</v>
      </c>
      <c r="M15" s="449"/>
      <c r="N15" s="449"/>
    </row>
    <row r="16" spans="1:14">
      <c r="A16" s="450" t="s">
        <v>84</v>
      </c>
      <c r="B16" s="451">
        <v>-160.02500000000001</v>
      </c>
      <c r="C16" s="452">
        <v>-30.008486842105263</v>
      </c>
      <c r="D16" s="453">
        <v>-11403.225</v>
      </c>
      <c r="E16" s="451">
        <v>123.24299999999999</v>
      </c>
      <c r="F16" s="452">
        <v>32.102027472527475</v>
      </c>
      <c r="G16" s="453">
        <v>11685.138000000001</v>
      </c>
      <c r="H16" s="452">
        <v>-160.02500000000001</v>
      </c>
      <c r="I16" s="452">
        <v>0.3789153225806452</v>
      </c>
      <c r="J16" s="452">
        <v>281.91300000000047</v>
      </c>
      <c r="M16" s="449"/>
      <c r="N16" s="449"/>
    </row>
    <row r="17" spans="1:10">
      <c r="A17" s="454" t="str">
        <f>"2014"</f>
        <v>2014</v>
      </c>
      <c r="B17" s="455">
        <v>-226</v>
      </c>
      <c r="C17" s="456">
        <v>-33.325998309740122</v>
      </c>
      <c r="D17" s="457">
        <v>-157731.95000000001</v>
      </c>
      <c r="E17" s="455">
        <v>275</v>
      </c>
      <c r="F17" s="456">
        <v>33.34374753071549</v>
      </c>
      <c r="G17" s="457">
        <v>138409.89600000001</v>
      </c>
      <c r="H17" s="458">
        <f t="shared" ref="H17" si="0">IF(E17&gt;ABS(B17),E17,B17)</f>
        <v>275</v>
      </c>
      <c r="I17" s="456">
        <v>-2.2057139269406392</v>
      </c>
      <c r="J17" s="458">
        <f>SUM(J5:J16)</f>
        <v>21734.704000000002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6"/>
  <sheetViews>
    <sheetView zoomScale="70" zoomScaleNormal="70" workbookViewId="0">
      <selection sqref="A1:K16"/>
    </sheetView>
  </sheetViews>
  <sheetFormatPr defaultRowHeight="12.75"/>
  <cols>
    <col min="1" max="1" width="9.140625" style="433"/>
    <col min="2" max="2" width="9.28515625" style="433" customWidth="1"/>
    <col min="3" max="3" width="10.7109375" style="433" customWidth="1"/>
    <col min="4" max="5" width="9.28515625" style="433" customWidth="1"/>
    <col min="6" max="6" width="10.7109375" style="433" customWidth="1"/>
    <col min="7" max="7" width="9.28515625" style="433" customWidth="1"/>
    <col min="8" max="8" width="12.7109375" style="433" customWidth="1"/>
    <col min="9" max="9" width="10.7109375" style="433" customWidth="1"/>
    <col min="10" max="10" width="12.7109375" style="433" customWidth="1"/>
    <col min="11" max="11" width="10.7109375" style="433" customWidth="1"/>
    <col min="12" max="16384" width="9.140625" style="433"/>
  </cols>
  <sheetData>
    <row r="1" spans="1:11" ht="24" customHeight="1">
      <c r="B1" s="537" t="s">
        <v>180</v>
      </c>
      <c r="C1" s="537"/>
      <c r="D1" s="537"/>
      <c r="E1" s="537"/>
      <c r="F1" s="537"/>
      <c r="G1" s="537"/>
      <c r="H1" s="537"/>
      <c r="I1" s="537"/>
      <c r="J1" s="537"/>
      <c r="K1" s="537"/>
    </row>
    <row r="2" spans="1:11" ht="15">
      <c r="A2" s="434"/>
      <c r="B2" s="542" t="s">
        <v>173</v>
      </c>
      <c r="C2" s="543"/>
      <c r="D2" s="544"/>
      <c r="E2" s="542" t="s">
        <v>174</v>
      </c>
      <c r="F2" s="543"/>
      <c r="G2" s="544"/>
      <c r="H2" s="542" t="s">
        <v>72</v>
      </c>
      <c r="I2" s="544"/>
      <c r="J2" s="542" t="s">
        <v>73</v>
      </c>
      <c r="K2" s="543"/>
    </row>
    <row r="3" spans="1:11">
      <c r="A3" s="459" t="s">
        <v>172</v>
      </c>
      <c r="B3" s="460" t="s">
        <v>65</v>
      </c>
      <c r="C3" s="459" t="s">
        <v>74</v>
      </c>
      <c r="D3" s="461" t="s">
        <v>75</v>
      </c>
      <c r="E3" s="460" t="s">
        <v>65</v>
      </c>
      <c r="F3" s="459" t="s">
        <v>74</v>
      </c>
      <c r="G3" s="461" t="s">
        <v>75</v>
      </c>
      <c r="H3" s="460" t="s">
        <v>61</v>
      </c>
      <c r="I3" s="461" t="s">
        <v>74</v>
      </c>
      <c r="J3" s="460" t="s">
        <v>61</v>
      </c>
      <c r="K3" s="459" t="s">
        <v>74</v>
      </c>
    </row>
    <row r="4" spans="1:11" ht="15">
      <c r="A4" s="462" t="s">
        <v>76</v>
      </c>
      <c r="B4" s="463">
        <v>1966.2080000000001</v>
      </c>
      <c r="C4" s="464">
        <v>41667</v>
      </c>
      <c r="D4" s="465">
        <v>18</v>
      </c>
      <c r="E4" s="463">
        <v>997.16200000000003</v>
      </c>
      <c r="F4" s="464">
        <v>41645</v>
      </c>
      <c r="G4" s="466">
        <v>4</v>
      </c>
      <c r="H4" s="463">
        <v>39653.516000000003</v>
      </c>
      <c r="I4" s="464">
        <v>41667</v>
      </c>
      <c r="J4" s="463">
        <v>33219.32</v>
      </c>
      <c r="K4" s="464">
        <v>41640</v>
      </c>
    </row>
    <row r="5" spans="1:11" ht="15">
      <c r="A5" s="467" t="s">
        <v>77</v>
      </c>
      <c r="B5" s="468">
        <v>1898.133</v>
      </c>
      <c r="C5" s="469">
        <v>41675</v>
      </c>
      <c r="D5" s="470">
        <v>19</v>
      </c>
      <c r="E5" s="468">
        <v>992.38800000000003</v>
      </c>
      <c r="F5" s="469">
        <v>41687</v>
      </c>
      <c r="G5" s="471">
        <v>4</v>
      </c>
      <c r="H5" s="468">
        <v>37688.563000000002</v>
      </c>
      <c r="I5" s="469">
        <v>41675</v>
      </c>
      <c r="J5" s="468">
        <v>33263.538999999997</v>
      </c>
      <c r="K5" s="469">
        <v>41686</v>
      </c>
    </row>
    <row r="6" spans="1:11" ht="15">
      <c r="A6" s="467" t="s">
        <v>78</v>
      </c>
      <c r="B6" s="468">
        <v>1823.8389999999999</v>
      </c>
      <c r="C6" s="469">
        <v>41703</v>
      </c>
      <c r="D6" s="470">
        <v>19</v>
      </c>
      <c r="E6" s="468">
        <v>945.23</v>
      </c>
      <c r="F6" s="469">
        <v>41729</v>
      </c>
      <c r="G6" s="471">
        <v>4</v>
      </c>
      <c r="H6" s="468">
        <v>36118.925000000003</v>
      </c>
      <c r="I6" s="469">
        <v>41703</v>
      </c>
      <c r="J6" s="468">
        <v>30194.928</v>
      </c>
      <c r="K6" s="469">
        <v>41728</v>
      </c>
    </row>
    <row r="7" spans="1:11" ht="15">
      <c r="A7" s="467" t="s">
        <v>63</v>
      </c>
      <c r="B7" s="468">
        <v>1792.67</v>
      </c>
      <c r="C7" s="469">
        <v>41746</v>
      </c>
      <c r="D7" s="470">
        <v>21</v>
      </c>
      <c r="E7" s="468">
        <v>916.63900000000001</v>
      </c>
      <c r="F7" s="469">
        <v>41757</v>
      </c>
      <c r="G7" s="471">
        <v>4</v>
      </c>
      <c r="H7" s="468">
        <v>36200.614000000001</v>
      </c>
      <c r="I7" s="469">
        <v>41746</v>
      </c>
      <c r="J7" s="468">
        <v>30200.296999999999</v>
      </c>
      <c r="K7" s="469">
        <v>41756</v>
      </c>
    </row>
    <row r="8" spans="1:11" ht="15">
      <c r="A8" s="467" t="s">
        <v>79</v>
      </c>
      <c r="B8" s="468">
        <v>1657.346</v>
      </c>
      <c r="C8" s="469">
        <v>41764</v>
      </c>
      <c r="D8" s="470">
        <v>21</v>
      </c>
      <c r="E8" s="468">
        <v>845.35900000000004</v>
      </c>
      <c r="F8" s="469">
        <v>41778</v>
      </c>
      <c r="G8" s="471">
        <v>4</v>
      </c>
      <c r="H8" s="468">
        <v>32470.403999999999</v>
      </c>
      <c r="I8" s="469">
        <v>41764</v>
      </c>
      <c r="J8" s="468">
        <v>28067.148000000001</v>
      </c>
      <c r="K8" s="469">
        <v>41760</v>
      </c>
    </row>
    <row r="9" spans="1:11" ht="15">
      <c r="A9" s="467" t="s">
        <v>80</v>
      </c>
      <c r="B9" s="468">
        <v>1598.6220000000001</v>
      </c>
      <c r="C9" s="469">
        <v>41802</v>
      </c>
      <c r="D9" s="470">
        <v>22</v>
      </c>
      <c r="E9" s="468">
        <v>852.89099999999996</v>
      </c>
      <c r="F9" s="469">
        <v>41791</v>
      </c>
      <c r="G9" s="471">
        <v>6</v>
      </c>
      <c r="H9" s="468">
        <v>32278.016</v>
      </c>
      <c r="I9" s="469">
        <v>41802</v>
      </c>
      <c r="J9" s="468">
        <v>28447.940999999999</v>
      </c>
      <c r="K9" s="469">
        <v>41791</v>
      </c>
    </row>
    <row r="10" spans="1:11" ht="15">
      <c r="A10" s="467" t="s">
        <v>81</v>
      </c>
      <c r="B10" s="468">
        <v>1615.355</v>
      </c>
      <c r="C10" s="469">
        <v>41844</v>
      </c>
      <c r="D10" s="470">
        <v>22</v>
      </c>
      <c r="E10" s="468">
        <v>903.52599999999995</v>
      </c>
      <c r="F10" s="469">
        <v>41833</v>
      </c>
      <c r="G10" s="471">
        <v>6</v>
      </c>
      <c r="H10" s="468">
        <v>32443.141</v>
      </c>
      <c r="I10" s="469">
        <v>41845</v>
      </c>
      <c r="J10" s="468">
        <v>29337.649000000001</v>
      </c>
      <c r="K10" s="469">
        <v>41833</v>
      </c>
    </row>
    <row r="11" spans="1:11" ht="15">
      <c r="A11" s="467" t="s">
        <v>64</v>
      </c>
      <c r="B11" s="468">
        <v>1647.462</v>
      </c>
      <c r="C11" s="469">
        <v>41862</v>
      </c>
      <c r="D11" s="470">
        <v>15</v>
      </c>
      <c r="E11" s="468">
        <v>833.322</v>
      </c>
      <c r="F11" s="469">
        <v>41856</v>
      </c>
      <c r="G11" s="471">
        <v>6</v>
      </c>
      <c r="H11" s="468">
        <v>32610.398000000001</v>
      </c>
      <c r="I11" s="469">
        <v>41864</v>
      </c>
      <c r="J11" s="468">
        <v>29100.284</v>
      </c>
      <c r="K11" s="469">
        <v>41875</v>
      </c>
    </row>
    <row r="12" spans="1:11" ht="15">
      <c r="A12" s="467" t="s">
        <v>82</v>
      </c>
      <c r="B12" s="468">
        <v>1691.673</v>
      </c>
      <c r="C12" s="469">
        <v>41907</v>
      </c>
      <c r="D12" s="470">
        <v>20</v>
      </c>
      <c r="E12" s="468">
        <v>858.81399999999996</v>
      </c>
      <c r="F12" s="469">
        <v>41912</v>
      </c>
      <c r="G12" s="471">
        <v>4</v>
      </c>
      <c r="H12" s="468">
        <v>32112.832999999999</v>
      </c>
      <c r="I12" s="469">
        <v>41908</v>
      </c>
      <c r="J12" s="468">
        <v>29197.71</v>
      </c>
      <c r="K12" s="469">
        <v>41896</v>
      </c>
    </row>
    <row r="13" spans="1:11" ht="15">
      <c r="A13" s="467" t="s">
        <v>161</v>
      </c>
      <c r="B13" s="468">
        <v>1876.3610000000001</v>
      </c>
      <c r="C13" s="469">
        <v>41942</v>
      </c>
      <c r="D13" s="470">
        <v>18</v>
      </c>
      <c r="E13" s="468">
        <v>896.04600000000005</v>
      </c>
      <c r="F13" s="469">
        <v>41918</v>
      </c>
      <c r="G13" s="471">
        <v>5</v>
      </c>
      <c r="H13" s="468">
        <v>35864.57</v>
      </c>
      <c r="I13" s="469">
        <v>41942</v>
      </c>
      <c r="J13" s="468">
        <v>29253.754000000001</v>
      </c>
      <c r="K13" s="469">
        <v>41917</v>
      </c>
    </row>
    <row r="14" spans="1:11" ht="15">
      <c r="A14" s="467" t="s">
        <v>83</v>
      </c>
      <c r="B14" s="468">
        <v>1903.922</v>
      </c>
      <c r="C14" s="469">
        <v>41969</v>
      </c>
      <c r="D14" s="470">
        <v>18</v>
      </c>
      <c r="E14" s="468">
        <v>947.84900000000005</v>
      </c>
      <c r="F14" s="469">
        <v>41953</v>
      </c>
      <c r="G14" s="471">
        <v>4</v>
      </c>
      <c r="H14" s="468">
        <v>37310.264000000003</v>
      </c>
      <c r="I14" s="469">
        <v>41970</v>
      </c>
      <c r="J14" s="468">
        <v>31955.78</v>
      </c>
      <c r="K14" s="469">
        <v>41952</v>
      </c>
    </row>
    <row r="15" spans="1:11" ht="15">
      <c r="A15" s="450" t="s">
        <v>84</v>
      </c>
      <c r="B15" s="472">
        <v>2207.1779999999999</v>
      </c>
      <c r="C15" s="473">
        <v>42004</v>
      </c>
      <c r="D15" s="474">
        <v>18</v>
      </c>
      <c r="E15" s="472">
        <v>992.10400000000004</v>
      </c>
      <c r="F15" s="473">
        <v>41976</v>
      </c>
      <c r="G15" s="474">
        <v>4</v>
      </c>
      <c r="H15" s="472">
        <v>42647.186999999998</v>
      </c>
      <c r="I15" s="475">
        <v>42004</v>
      </c>
      <c r="J15" s="472">
        <v>34253.752</v>
      </c>
      <c r="K15" s="473">
        <v>41980</v>
      </c>
    </row>
    <row r="16" spans="1:11" ht="15">
      <c r="A16" s="476">
        <v>2014</v>
      </c>
      <c r="B16" s="477">
        <v>2207.1779999999999</v>
      </c>
      <c r="C16" s="478">
        <v>42004</v>
      </c>
      <c r="D16" s="479">
        <v>18</v>
      </c>
      <c r="E16" s="477">
        <v>833.322</v>
      </c>
      <c r="F16" s="478">
        <v>41856</v>
      </c>
      <c r="G16" s="480">
        <v>6</v>
      </c>
      <c r="H16" s="477">
        <v>42647.186999999998</v>
      </c>
      <c r="I16" s="481">
        <v>42004</v>
      </c>
      <c r="J16" s="477">
        <v>28067.148000000001</v>
      </c>
      <c r="K16" s="478">
        <v>41760</v>
      </c>
    </row>
  </sheetData>
  <mergeCells count="5">
    <mergeCell ref="B1:K1"/>
    <mergeCell ref="B2:D2"/>
    <mergeCell ref="E2:G2"/>
    <mergeCell ref="H2:I2"/>
    <mergeCell ref="J2:K2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 transitionEntry="1" codeName="Sheet2">
    <tabColor indexed="42"/>
  </sheetPr>
  <dimension ref="A1:T41"/>
  <sheetViews>
    <sheetView showGridLines="0" topLeftCell="A19" zoomScale="51" zoomScaleNormal="51" zoomScaleSheetLayoutView="50" workbookViewId="0">
      <selection activeCell="R21" sqref="R21"/>
    </sheetView>
  </sheetViews>
  <sheetFormatPr defaultColWidth="14.28515625" defaultRowHeight="15.75"/>
  <cols>
    <col min="1" max="1" width="6.42578125" style="1" customWidth="1"/>
    <col min="2" max="2" width="5.42578125" style="1" customWidth="1"/>
    <col min="3" max="3" width="41.85546875" style="1" customWidth="1"/>
    <col min="4" max="16" width="12.140625" style="1" customWidth="1"/>
    <col min="17" max="17" width="14.42578125" style="1" customWidth="1"/>
    <col min="18" max="256" width="14.28515625" style="1"/>
    <col min="257" max="257" width="6.42578125" style="1" customWidth="1"/>
    <col min="258" max="258" width="5.42578125" style="1" customWidth="1"/>
    <col min="259" max="259" width="41.85546875" style="1" customWidth="1"/>
    <col min="260" max="272" width="12.140625" style="1" customWidth="1"/>
    <col min="273" max="273" width="14.42578125" style="1" customWidth="1"/>
    <col min="274" max="512" width="14.28515625" style="1"/>
    <col min="513" max="513" width="6.42578125" style="1" customWidth="1"/>
    <col min="514" max="514" width="5.42578125" style="1" customWidth="1"/>
    <col min="515" max="515" width="41.85546875" style="1" customWidth="1"/>
    <col min="516" max="528" width="12.140625" style="1" customWidth="1"/>
    <col min="529" max="529" width="14.42578125" style="1" customWidth="1"/>
    <col min="530" max="768" width="14.28515625" style="1"/>
    <col min="769" max="769" width="6.42578125" style="1" customWidth="1"/>
    <col min="770" max="770" width="5.42578125" style="1" customWidth="1"/>
    <col min="771" max="771" width="41.85546875" style="1" customWidth="1"/>
    <col min="772" max="784" width="12.140625" style="1" customWidth="1"/>
    <col min="785" max="785" width="14.42578125" style="1" customWidth="1"/>
    <col min="786" max="1024" width="14.28515625" style="1"/>
    <col min="1025" max="1025" width="6.42578125" style="1" customWidth="1"/>
    <col min="1026" max="1026" width="5.42578125" style="1" customWidth="1"/>
    <col min="1027" max="1027" width="41.85546875" style="1" customWidth="1"/>
    <col min="1028" max="1040" width="12.140625" style="1" customWidth="1"/>
    <col min="1041" max="1041" width="14.42578125" style="1" customWidth="1"/>
    <col min="1042" max="1280" width="14.28515625" style="1"/>
    <col min="1281" max="1281" width="6.42578125" style="1" customWidth="1"/>
    <col min="1282" max="1282" width="5.42578125" style="1" customWidth="1"/>
    <col min="1283" max="1283" width="41.85546875" style="1" customWidth="1"/>
    <col min="1284" max="1296" width="12.140625" style="1" customWidth="1"/>
    <col min="1297" max="1297" width="14.42578125" style="1" customWidth="1"/>
    <col min="1298" max="1536" width="14.28515625" style="1"/>
    <col min="1537" max="1537" width="6.42578125" style="1" customWidth="1"/>
    <col min="1538" max="1538" width="5.42578125" style="1" customWidth="1"/>
    <col min="1539" max="1539" width="41.85546875" style="1" customWidth="1"/>
    <col min="1540" max="1552" width="12.140625" style="1" customWidth="1"/>
    <col min="1553" max="1553" width="14.42578125" style="1" customWidth="1"/>
    <col min="1554" max="1792" width="14.28515625" style="1"/>
    <col min="1793" max="1793" width="6.42578125" style="1" customWidth="1"/>
    <col min="1794" max="1794" width="5.42578125" style="1" customWidth="1"/>
    <col min="1795" max="1795" width="41.85546875" style="1" customWidth="1"/>
    <col min="1796" max="1808" width="12.140625" style="1" customWidth="1"/>
    <col min="1809" max="1809" width="14.42578125" style="1" customWidth="1"/>
    <col min="1810" max="2048" width="14.28515625" style="1"/>
    <col min="2049" max="2049" width="6.42578125" style="1" customWidth="1"/>
    <col min="2050" max="2050" width="5.42578125" style="1" customWidth="1"/>
    <col min="2051" max="2051" width="41.85546875" style="1" customWidth="1"/>
    <col min="2052" max="2064" width="12.140625" style="1" customWidth="1"/>
    <col min="2065" max="2065" width="14.42578125" style="1" customWidth="1"/>
    <col min="2066" max="2304" width="14.28515625" style="1"/>
    <col min="2305" max="2305" width="6.42578125" style="1" customWidth="1"/>
    <col min="2306" max="2306" width="5.42578125" style="1" customWidth="1"/>
    <col min="2307" max="2307" width="41.85546875" style="1" customWidth="1"/>
    <col min="2308" max="2320" width="12.140625" style="1" customWidth="1"/>
    <col min="2321" max="2321" width="14.42578125" style="1" customWidth="1"/>
    <col min="2322" max="2560" width="14.28515625" style="1"/>
    <col min="2561" max="2561" width="6.42578125" style="1" customWidth="1"/>
    <col min="2562" max="2562" width="5.42578125" style="1" customWidth="1"/>
    <col min="2563" max="2563" width="41.85546875" style="1" customWidth="1"/>
    <col min="2564" max="2576" width="12.140625" style="1" customWidth="1"/>
    <col min="2577" max="2577" width="14.42578125" style="1" customWidth="1"/>
    <col min="2578" max="2816" width="14.28515625" style="1"/>
    <col min="2817" max="2817" width="6.42578125" style="1" customWidth="1"/>
    <col min="2818" max="2818" width="5.42578125" style="1" customWidth="1"/>
    <col min="2819" max="2819" width="41.85546875" style="1" customWidth="1"/>
    <col min="2820" max="2832" width="12.140625" style="1" customWidth="1"/>
    <col min="2833" max="2833" width="14.42578125" style="1" customWidth="1"/>
    <col min="2834" max="3072" width="14.28515625" style="1"/>
    <col min="3073" max="3073" width="6.42578125" style="1" customWidth="1"/>
    <col min="3074" max="3074" width="5.42578125" style="1" customWidth="1"/>
    <col min="3075" max="3075" width="41.85546875" style="1" customWidth="1"/>
    <col min="3076" max="3088" width="12.140625" style="1" customWidth="1"/>
    <col min="3089" max="3089" width="14.42578125" style="1" customWidth="1"/>
    <col min="3090" max="3328" width="14.28515625" style="1"/>
    <col min="3329" max="3329" width="6.42578125" style="1" customWidth="1"/>
    <col min="3330" max="3330" width="5.42578125" style="1" customWidth="1"/>
    <col min="3331" max="3331" width="41.85546875" style="1" customWidth="1"/>
    <col min="3332" max="3344" width="12.140625" style="1" customWidth="1"/>
    <col min="3345" max="3345" width="14.42578125" style="1" customWidth="1"/>
    <col min="3346" max="3584" width="14.28515625" style="1"/>
    <col min="3585" max="3585" width="6.42578125" style="1" customWidth="1"/>
    <col min="3586" max="3586" width="5.42578125" style="1" customWidth="1"/>
    <col min="3587" max="3587" width="41.85546875" style="1" customWidth="1"/>
    <col min="3588" max="3600" width="12.140625" style="1" customWidth="1"/>
    <col min="3601" max="3601" width="14.42578125" style="1" customWidth="1"/>
    <col min="3602" max="3840" width="14.28515625" style="1"/>
    <col min="3841" max="3841" width="6.42578125" style="1" customWidth="1"/>
    <col min="3842" max="3842" width="5.42578125" style="1" customWidth="1"/>
    <col min="3843" max="3843" width="41.85546875" style="1" customWidth="1"/>
    <col min="3844" max="3856" width="12.140625" style="1" customWidth="1"/>
    <col min="3857" max="3857" width="14.42578125" style="1" customWidth="1"/>
    <col min="3858" max="4096" width="14.28515625" style="1"/>
    <col min="4097" max="4097" width="6.42578125" style="1" customWidth="1"/>
    <col min="4098" max="4098" width="5.42578125" style="1" customWidth="1"/>
    <col min="4099" max="4099" width="41.85546875" style="1" customWidth="1"/>
    <col min="4100" max="4112" width="12.140625" style="1" customWidth="1"/>
    <col min="4113" max="4113" width="14.42578125" style="1" customWidth="1"/>
    <col min="4114" max="4352" width="14.28515625" style="1"/>
    <col min="4353" max="4353" width="6.42578125" style="1" customWidth="1"/>
    <col min="4354" max="4354" width="5.42578125" style="1" customWidth="1"/>
    <col min="4355" max="4355" width="41.85546875" style="1" customWidth="1"/>
    <col min="4356" max="4368" width="12.140625" style="1" customWidth="1"/>
    <col min="4369" max="4369" width="14.42578125" style="1" customWidth="1"/>
    <col min="4370" max="4608" width="14.28515625" style="1"/>
    <col min="4609" max="4609" width="6.42578125" style="1" customWidth="1"/>
    <col min="4610" max="4610" width="5.42578125" style="1" customWidth="1"/>
    <col min="4611" max="4611" width="41.85546875" style="1" customWidth="1"/>
    <col min="4612" max="4624" width="12.140625" style="1" customWidth="1"/>
    <col min="4625" max="4625" width="14.42578125" style="1" customWidth="1"/>
    <col min="4626" max="4864" width="14.28515625" style="1"/>
    <col min="4865" max="4865" width="6.42578125" style="1" customWidth="1"/>
    <col min="4866" max="4866" width="5.42578125" style="1" customWidth="1"/>
    <col min="4867" max="4867" width="41.85546875" style="1" customWidth="1"/>
    <col min="4868" max="4880" width="12.140625" style="1" customWidth="1"/>
    <col min="4881" max="4881" width="14.42578125" style="1" customWidth="1"/>
    <col min="4882" max="5120" width="14.28515625" style="1"/>
    <col min="5121" max="5121" width="6.42578125" style="1" customWidth="1"/>
    <col min="5122" max="5122" width="5.42578125" style="1" customWidth="1"/>
    <col min="5123" max="5123" width="41.85546875" style="1" customWidth="1"/>
    <col min="5124" max="5136" width="12.140625" style="1" customWidth="1"/>
    <col min="5137" max="5137" width="14.42578125" style="1" customWidth="1"/>
    <col min="5138" max="5376" width="14.28515625" style="1"/>
    <col min="5377" max="5377" width="6.42578125" style="1" customWidth="1"/>
    <col min="5378" max="5378" width="5.42578125" style="1" customWidth="1"/>
    <col min="5379" max="5379" width="41.85546875" style="1" customWidth="1"/>
    <col min="5380" max="5392" width="12.140625" style="1" customWidth="1"/>
    <col min="5393" max="5393" width="14.42578125" style="1" customWidth="1"/>
    <col min="5394" max="5632" width="14.28515625" style="1"/>
    <col min="5633" max="5633" width="6.42578125" style="1" customWidth="1"/>
    <col min="5634" max="5634" width="5.42578125" style="1" customWidth="1"/>
    <col min="5635" max="5635" width="41.85546875" style="1" customWidth="1"/>
    <col min="5636" max="5648" width="12.140625" style="1" customWidth="1"/>
    <col min="5649" max="5649" width="14.42578125" style="1" customWidth="1"/>
    <col min="5650" max="5888" width="14.28515625" style="1"/>
    <col min="5889" max="5889" width="6.42578125" style="1" customWidth="1"/>
    <col min="5890" max="5890" width="5.42578125" style="1" customWidth="1"/>
    <col min="5891" max="5891" width="41.85546875" style="1" customWidth="1"/>
    <col min="5892" max="5904" width="12.140625" style="1" customWidth="1"/>
    <col min="5905" max="5905" width="14.42578125" style="1" customWidth="1"/>
    <col min="5906" max="6144" width="14.28515625" style="1"/>
    <col min="6145" max="6145" width="6.42578125" style="1" customWidth="1"/>
    <col min="6146" max="6146" width="5.42578125" style="1" customWidth="1"/>
    <col min="6147" max="6147" width="41.85546875" style="1" customWidth="1"/>
    <col min="6148" max="6160" width="12.140625" style="1" customWidth="1"/>
    <col min="6161" max="6161" width="14.42578125" style="1" customWidth="1"/>
    <col min="6162" max="6400" width="14.28515625" style="1"/>
    <col min="6401" max="6401" width="6.42578125" style="1" customWidth="1"/>
    <col min="6402" max="6402" width="5.42578125" style="1" customWidth="1"/>
    <col min="6403" max="6403" width="41.85546875" style="1" customWidth="1"/>
    <col min="6404" max="6416" width="12.140625" style="1" customWidth="1"/>
    <col min="6417" max="6417" width="14.42578125" style="1" customWidth="1"/>
    <col min="6418" max="6656" width="14.28515625" style="1"/>
    <col min="6657" max="6657" width="6.42578125" style="1" customWidth="1"/>
    <col min="6658" max="6658" width="5.42578125" style="1" customWidth="1"/>
    <col min="6659" max="6659" width="41.85546875" style="1" customWidth="1"/>
    <col min="6660" max="6672" width="12.140625" style="1" customWidth="1"/>
    <col min="6673" max="6673" width="14.42578125" style="1" customWidth="1"/>
    <col min="6674" max="6912" width="14.28515625" style="1"/>
    <col min="6913" max="6913" width="6.42578125" style="1" customWidth="1"/>
    <col min="6914" max="6914" width="5.42578125" style="1" customWidth="1"/>
    <col min="6915" max="6915" width="41.85546875" style="1" customWidth="1"/>
    <col min="6916" max="6928" width="12.140625" style="1" customWidth="1"/>
    <col min="6929" max="6929" width="14.42578125" style="1" customWidth="1"/>
    <col min="6930" max="7168" width="14.28515625" style="1"/>
    <col min="7169" max="7169" width="6.42578125" style="1" customWidth="1"/>
    <col min="7170" max="7170" width="5.42578125" style="1" customWidth="1"/>
    <col min="7171" max="7171" width="41.85546875" style="1" customWidth="1"/>
    <col min="7172" max="7184" width="12.140625" style="1" customWidth="1"/>
    <col min="7185" max="7185" width="14.42578125" style="1" customWidth="1"/>
    <col min="7186" max="7424" width="14.28515625" style="1"/>
    <col min="7425" max="7425" width="6.42578125" style="1" customWidth="1"/>
    <col min="7426" max="7426" width="5.42578125" style="1" customWidth="1"/>
    <col min="7427" max="7427" width="41.85546875" style="1" customWidth="1"/>
    <col min="7428" max="7440" width="12.140625" style="1" customWidth="1"/>
    <col min="7441" max="7441" width="14.42578125" style="1" customWidth="1"/>
    <col min="7442" max="7680" width="14.28515625" style="1"/>
    <col min="7681" max="7681" width="6.42578125" style="1" customWidth="1"/>
    <col min="7682" max="7682" width="5.42578125" style="1" customWidth="1"/>
    <col min="7683" max="7683" width="41.85546875" style="1" customWidth="1"/>
    <col min="7684" max="7696" width="12.140625" style="1" customWidth="1"/>
    <col min="7697" max="7697" width="14.42578125" style="1" customWidth="1"/>
    <col min="7698" max="7936" width="14.28515625" style="1"/>
    <col min="7937" max="7937" width="6.42578125" style="1" customWidth="1"/>
    <col min="7938" max="7938" width="5.42578125" style="1" customWidth="1"/>
    <col min="7939" max="7939" width="41.85546875" style="1" customWidth="1"/>
    <col min="7940" max="7952" width="12.140625" style="1" customWidth="1"/>
    <col min="7953" max="7953" width="14.42578125" style="1" customWidth="1"/>
    <col min="7954" max="8192" width="14.28515625" style="1"/>
    <col min="8193" max="8193" width="6.42578125" style="1" customWidth="1"/>
    <col min="8194" max="8194" width="5.42578125" style="1" customWidth="1"/>
    <col min="8195" max="8195" width="41.85546875" style="1" customWidth="1"/>
    <col min="8196" max="8208" width="12.140625" style="1" customWidth="1"/>
    <col min="8209" max="8209" width="14.42578125" style="1" customWidth="1"/>
    <col min="8210" max="8448" width="14.28515625" style="1"/>
    <col min="8449" max="8449" width="6.42578125" style="1" customWidth="1"/>
    <col min="8450" max="8450" width="5.42578125" style="1" customWidth="1"/>
    <col min="8451" max="8451" width="41.85546875" style="1" customWidth="1"/>
    <col min="8452" max="8464" width="12.140625" style="1" customWidth="1"/>
    <col min="8465" max="8465" width="14.42578125" style="1" customWidth="1"/>
    <col min="8466" max="8704" width="14.28515625" style="1"/>
    <col min="8705" max="8705" width="6.42578125" style="1" customWidth="1"/>
    <col min="8706" max="8706" width="5.42578125" style="1" customWidth="1"/>
    <col min="8707" max="8707" width="41.85546875" style="1" customWidth="1"/>
    <col min="8708" max="8720" width="12.140625" style="1" customWidth="1"/>
    <col min="8721" max="8721" width="14.42578125" style="1" customWidth="1"/>
    <col min="8722" max="8960" width="14.28515625" style="1"/>
    <col min="8961" max="8961" width="6.42578125" style="1" customWidth="1"/>
    <col min="8962" max="8962" width="5.42578125" style="1" customWidth="1"/>
    <col min="8963" max="8963" width="41.85546875" style="1" customWidth="1"/>
    <col min="8964" max="8976" width="12.140625" style="1" customWidth="1"/>
    <col min="8977" max="8977" width="14.42578125" style="1" customWidth="1"/>
    <col min="8978" max="9216" width="14.28515625" style="1"/>
    <col min="9217" max="9217" width="6.42578125" style="1" customWidth="1"/>
    <col min="9218" max="9218" width="5.42578125" style="1" customWidth="1"/>
    <col min="9219" max="9219" width="41.85546875" style="1" customWidth="1"/>
    <col min="9220" max="9232" width="12.140625" style="1" customWidth="1"/>
    <col min="9233" max="9233" width="14.42578125" style="1" customWidth="1"/>
    <col min="9234" max="9472" width="14.28515625" style="1"/>
    <col min="9473" max="9473" width="6.42578125" style="1" customWidth="1"/>
    <col min="9474" max="9474" width="5.42578125" style="1" customWidth="1"/>
    <col min="9475" max="9475" width="41.85546875" style="1" customWidth="1"/>
    <col min="9476" max="9488" width="12.140625" style="1" customWidth="1"/>
    <col min="9489" max="9489" width="14.42578125" style="1" customWidth="1"/>
    <col min="9490" max="9728" width="14.28515625" style="1"/>
    <col min="9729" max="9729" width="6.42578125" style="1" customWidth="1"/>
    <col min="9730" max="9730" width="5.42578125" style="1" customWidth="1"/>
    <col min="9731" max="9731" width="41.85546875" style="1" customWidth="1"/>
    <col min="9732" max="9744" width="12.140625" style="1" customWidth="1"/>
    <col min="9745" max="9745" width="14.42578125" style="1" customWidth="1"/>
    <col min="9746" max="9984" width="14.28515625" style="1"/>
    <col min="9985" max="9985" width="6.42578125" style="1" customWidth="1"/>
    <col min="9986" max="9986" width="5.42578125" style="1" customWidth="1"/>
    <col min="9987" max="9987" width="41.85546875" style="1" customWidth="1"/>
    <col min="9988" max="10000" width="12.140625" style="1" customWidth="1"/>
    <col min="10001" max="10001" width="14.42578125" style="1" customWidth="1"/>
    <col min="10002" max="10240" width="14.28515625" style="1"/>
    <col min="10241" max="10241" width="6.42578125" style="1" customWidth="1"/>
    <col min="10242" max="10242" width="5.42578125" style="1" customWidth="1"/>
    <col min="10243" max="10243" width="41.85546875" style="1" customWidth="1"/>
    <col min="10244" max="10256" width="12.140625" style="1" customWidth="1"/>
    <col min="10257" max="10257" width="14.42578125" style="1" customWidth="1"/>
    <col min="10258" max="10496" width="14.28515625" style="1"/>
    <col min="10497" max="10497" width="6.42578125" style="1" customWidth="1"/>
    <col min="10498" max="10498" width="5.42578125" style="1" customWidth="1"/>
    <col min="10499" max="10499" width="41.85546875" style="1" customWidth="1"/>
    <col min="10500" max="10512" width="12.140625" style="1" customWidth="1"/>
    <col min="10513" max="10513" width="14.42578125" style="1" customWidth="1"/>
    <col min="10514" max="10752" width="14.28515625" style="1"/>
    <col min="10753" max="10753" width="6.42578125" style="1" customWidth="1"/>
    <col min="10754" max="10754" width="5.42578125" style="1" customWidth="1"/>
    <col min="10755" max="10755" width="41.85546875" style="1" customWidth="1"/>
    <col min="10756" max="10768" width="12.140625" style="1" customWidth="1"/>
    <col min="10769" max="10769" width="14.42578125" style="1" customWidth="1"/>
    <col min="10770" max="11008" width="14.28515625" style="1"/>
    <col min="11009" max="11009" width="6.42578125" style="1" customWidth="1"/>
    <col min="11010" max="11010" width="5.42578125" style="1" customWidth="1"/>
    <col min="11011" max="11011" width="41.85546875" style="1" customWidth="1"/>
    <col min="11012" max="11024" width="12.140625" style="1" customWidth="1"/>
    <col min="11025" max="11025" width="14.42578125" style="1" customWidth="1"/>
    <col min="11026" max="11264" width="14.28515625" style="1"/>
    <col min="11265" max="11265" width="6.42578125" style="1" customWidth="1"/>
    <col min="11266" max="11266" width="5.42578125" style="1" customWidth="1"/>
    <col min="11267" max="11267" width="41.85546875" style="1" customWidth="1"/>
    <col min="11268" max="11280" width="12.140625" style="1" customWidth="1"/>
    <col min="11281" max="11281" width="14.42578125" style="1" customWidth="1"/>
    <col min="11282" max="11520" width="14.28515625" style="1"/>
    <col min="11521" max="11521" width="6.42578125" style="1" customWidth="1"/>
    <col min="11522" max="11522" width="5.42578125" style="1" customWidth="1"/>
    <col min="11523" max="11523" width="41.85546875" style="1" customWidth="1"/>
    <col min="11524" max="11536" width="12.140625" style="1" customWidth="1"/>
    <col min="11537" max="11537" width="14.42578125" style="1" customWidth="1"/>
    <col min="11538" max="11776" width="14.28515625" style="1"/>
    <col min="11777" max="11777" width="6.42578125" style="1" customWidth="1"/>
    <col min="11778" max="11778" width="5.42578125" style="1" customWidth="1"/>
    <col min="11779" max="11779" width="41.85546875" style="1" customWidth="1"/>
    <col min="11780" max="11792" width="12.140625" style="1" customWidth="1"/>
    <col min="11793" max="11793" width="14.42578125" style="1" customWidth="1"/>
    <col min="11794" max="12032" width="14.28515625" style="1"/>
    <col min="12033" max="12033" width="6.42578125" style="1" customWidth="1"/>
    <col min="12034" max="12034" width="5.42578125" style="1" customWidth="1"/>
    <col min="12035" max="12035" width="41.85546875" style="1" customWidth="1"/>
    <col min="12036" max="12048" width="12.140625" style="1" customWidth="1"/>
    <col min="12049" max="12049" width="14.42578125" style="1" customWidth="1"/>
    <col min="12050" max="12288" width="14.28515625" style="1"/>
    <col min="12289" max="12289" width="6.42578125" style="1" customWidth="1"/>
    <col min="12290" max="12290" width="5.42578125" style="1" customWidth="1"/>
    <col min="12291" max="12291" width="41.85546875" style="1" customWidth="1"/>
    <col min="12292" max="12304" width="12.140625" style="1" customWidth="1"/>
    <col min="12305" max="12305" width="14.42578125" style="1" customWidth="1"/>
    <col min="12306" max="12544" width="14.28515625" style="1"/>
    <col min="12545" max="12545" width="6.42578125" style="1" customWidth="1"/>
    <col min="12546" max="12546" width="5.42578125" style="1" customWidth="1"/>
    <col min="12547" max="12547" width="41.85546875" style="1" customWidth="1"/>
    <col min="12548" max="12560" width="12.140625" style="1" customWidth="1"/>
    <col min="12561" max="12561" width="14.42578125" style="1" customWidth="1"/>
    <col min="12562" max="12800" width="14.28515625" style="1"/>
    <col min="12801" max="12801" width="6.42578125" style="1" customWidth="1"/>
    <col min="12802" max="12802" width="5.42578125" style="1" customWidth="1"/>
    <col min="12803" max="12803" width="41.85546875" style="1" customWidth="1"/>
    <col min="12804" max="12816" width="12.140625" style="1" customWidth="1"/>
    <col min="12817" max="12817" width="14.42578125" style="1" customWidth="1"/>
    <col min="12818" max="13056" width="14.28515625" style="1"/>
    <col min="13057" max="13057" width="6.42578125" style="1" customWidth="1"/>
    <col min="13058" max="13058" width="5.42578125" style="1" customWidth="1"/>
    <col min="13059" max="13059" width="41.85546875" style="1" customWidth="1"/>
    <col min="13060" max="13072" width="12.140625" style="1" customWidth="1"/>
    <col min="13073" max="13073" width="14.42578125" style="1" customWidth="1"/>
    <col min="13074" max="13312" width="14.28515625" style="1"/>
    <col min="13313" max="13313" width="6.42578125" style="1" customWidth="1"/>
    <col min="13314" max="13314" width="5.42578125" style="1" customWidth="1"/>
    <col min="13315" max="13315" width="41.85546875" style="1" customWidth="1"/>
    <col min="13316" max="13328" width="12.140625" style="1" customWidth="1"/>
    <col min="13329" max="13329" width="14.42578125" style="1" customWidth="1"/>
    <col min="13330" max="13568" width="14.28515625" style="1"/>
    <col min="13569" max="13569" width="6.42578125" style="1" customWidth="1"/>
    <col min="13570" max="13570" width="5.42578125" style="1" customWidth="1"/>
    <col min="13571" max="13571" width="41.85546875" style="1" customWidth="1"/>
    <col min="13572" max="13584" width="12.140625" style="1" customWidth="1"/>
    <col min="13585" max="13585" width="14.42578125" style="1" customWidth="1"/>
    <col min="13586" max="13824" width="14.28515625" style="1"/>
    <col min="13825" max="13825" width="6.42578125" style="1" customWidth="1"/>
    <col min="13826" max="13826" width="5.42578125" style="1" customWidth="1"/>
    <col min="13827" max="13827" width="41.85546875" style="1" customWidth="1"/>
    <col min="13828" max="13840" width="12.140625" style="1" customWidth="1"/>
    <col min="13841" max="13841" width="14.42578125" style="1" customWidth="1"/>
    <col min="13842" max="14080" width="14.28515625" style="1"/>
    <col min="14081" max="14081" width="6.42578125" style="1" customWidth="1"/>
    <col min="14082" max="14082" width="5.42578125" style="1" customWidth="1"/>
    <col min="14083" max="14083" width="41.85546875" style="1" customWidth="1"/>
    <col min="14084" max="14096" width="12.140625" style="1" customWidth="1"/>
    <col min="14097" max="14097" width="14.42578125" style="1" customWidth="1"/>
    <col min="14098" max="14336" width="14.28515625" style="1"/>
    <col min="14337" max="14337" width="6.42578125" style="1" customWidth="1"/>
    <col min="14338" max="14338" width="5.42578125" style="1" customWidth="1"/>
    <col min="14339" max="14339" width="41.85546875" style="1" customWidth="1"/>
    <col min="14340" max="14352" width="12.140625" style="1" customWidth="1"/>
    <col min="14353" max="14353" width="14.42578125" style="1" customWidth="1"/>
    <col min="14354" max="14592" width="14.28515625" style="1"/>
    <col min="14593" max="14593" width="6.42578125" style="1" customWidth="1"/>
    <col min="14594" max="14594" width="5.42578125" style="1" customWidth="1"/>
    <col min="14595" max="14595" width="41.85546875" style="1" customWidth="1"/>
    <col min="14596" max="14608" width="12.140625" style="1" customWidth="1"/>
    <col min="14609" max="14609" width="14.42578125" style="1" customWidth="1"/>
    <col min="14610" max="14848" width="14.28515625" style="1"/>
    <col min="14849" max="14849" width="6.42578125" style="1" customWidth="1"/>
    <col min="14850" max="14850" width="5.42578125" style="1" customWidth="1"/>
    <col min="14851" max="14851" width="41.85546875" style="1" customWidth="1"/>
    <col min="14852" max="14864" width="12.140625" style="1" customWidth="1"/>
    <col min="14865" max="14865" width="14.42578125" style="1" customWidth="1"/>
    <col min="14866" max="15104" width="14.28515625" style="1"/>
    <col min="15105" max="15105" width="6.42578125" style="1" customWidth="1"/>
    <col min="15106" max="15106" width="5.42578125" style="1" customWidth="1"/>
    <col min="15107" max="15107" width="41.85546875" style="1" customWidth="1"/>
    <col min="15108" max="15120" width="12.140625" style="1" customWidth="1"/>
    <col min="15121" max="15121" width="14.42578125" style="1" customWidth="1"/>
    <col min="15122" max="15360" width="14.28515625" style="1"/>
    <col min="15361" max="15361" width="6.42578125" style="1" customWidth="1"/>
    <col min="15362" max="15362" width="5.42578125" style="1" customWidth="1"/>
    <col min="15363" max="15363" width="41.85546875" style="1" customWidth="1"/>
    <col min="15364" max="15376" width="12.140625" style="1" customWidth="1"/>
    <col min="15377" max="15377" width="14.42578125" style="1" customWidth="1"/>
    <col min="15378" max="15616" width="14.28515625" style="1"/>
    <col min="15617" max="15617" width="6.42578125" style="1" customWidth="1"/>
    <col min="15618" max="15618" width="5.42578125" style="1" customWidth="1"/>
    <col min="15619" max="15619" width="41.85546875" style="1" customWidth="1"/>
    <col min="15620" max="15632" width="12.140625" style="1" customWidth="1"/>
    <col min="15633" max="15633" width="14.42578125" style="1" customWidth="1"/>
    <col min="15634" max="15872" width="14.28515625" style="1"/>
    <col min="15873" max="15873" width="6.42578125" style="1" customWidth="1"/>
    <col min="15874" max="15874" width="5.42578125" style="1" customWidth="1"/>
    <col min="15875" max="15875" width="41.85546875" style="1" customWidth="1"/>
    <col min="15876" max="15888" width="12.140625" style="1" customWidth="1"/>
    <col min="15889" max="15889" width="14.42578125" style="1" customWidth="1"/>
    <col min="15890" max="16128" width="14.28515625" style="1"/>
    <col min="16129" max="16129" width="6.42578125" style="1" customWidth="1"/>
    <col min="16130" max="16130" width="5.42578125" style="1" customWidth="1"/>
    <col min="16131" max="16131" width="41.85546875" style="1" customWidth="1"/>
    <col min="16132" max="16144" width="12.140625" style="1" customWidth="1"/>
    <col min="16145" max="16145" width="14.42578125" style="1" customWidth="1"/>
    <col min="16146" max="16384" width="14.28515625" style="1"/>
  </cols>
  <sheetData>
    <row r="1" spans="2:19" ht="21" customHeight="1">
      <c r="B1" s="490" t="s">
        <v>176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</row>
    <row r="2" spans="2:19" ht="21" customHeight="1" thickBot="1">
      <c r="K2" s="1" t="s">
        <v>0</v>
      </c>
    </row>
    <row r="3" spans="2:19" ht="17.100000000000001" customHeight="1">
      <c r="B3" s="491"/>
      <c r="C3" s="492"/>
      <c r="D3" s="101" t="s">
        <v>1</v>
      </c>
      <c r="E3" s="102" t="s">
        <v>2</v>
      </c>
      <c r="F3" s="102" t="s">
        <v>3</v>
      </c>
      <c r="G3" s="102" t="s">
        <v>4</v>
      </c>
      <c r="H3" s="102" t="s">
        <v>5</v>
      </c>
      <c r="I3" s="102" t="s">
        <v>6</v>
      </c>
      <c r="J3" s="102" t="s">
        <v>7</v>
      </c>
      <c r="K3" s="102" t="s">
        <v>8</v>
      </c>
      <c r="L3" s="102" t="s">
        <v>9</v>
      </c>
      <c r="M3" s="102" t="s">
        <v>10</v>
      </c>
      <c r="N3" s="102" t="s">
        <v>11</v>
      </c>
      <c r="O3" s="103" t="s">
        <v>12</v>
      </c>
      <c r="P3" s="104">
        <f>'2014_Bilans_kWh'!P3</f>
        <v>2014</v>
      </c>
      <c r="Q3" s="105" t="s">
        <v>177</v>
      </c>
    </row>
    <row r="4" spans="2:19" ht="11.25" customHeight="1">
      <c r="B4" s="493"/>
      <c r="C4" s="494"/>
      <c r="D4" s="497" t="s">
        <v>34</v>
      </c>
      <c r="E4" s="503" t="s">
        <v>34</v>
      </c>
      <c r="F4" s="503" t="s">
        <v>34</v>
      </c>
      <c r="G4" s="503" t="s">
        <v>34</v>
      </c>
      <c r="H4" s="503" t="s">
        <v>34</v>
      </c>
      <c r="I4" s="503" t="s">
        <v>34</v>
      </c>
      <c r="J4" s="503" t="s">
        <v>34</v>
      </c>
      <c r="K4" s="503" t="s">
        <v>34</v>
      </c>
      <c r="L4" s="503" t="s">
        <v>34</v>
      </c>
      <c r="M4" s="503" t="s">
        <v>34</v>
      </c>
      <c r="N4" s="503" t="s">
        <v>34</v>
      </c>
      <c r="O4" s="505" t="s">
        <v>34</v>
      </c>
      <c r="P4" s="497" t="s">
        <v>34</v>
      </c>
      <c r="Q4" s="501" t="s">
        <v>35</v>
      </c>
    </row>
    <row r="5" spans="2:19" ht="12" customHeight="1" thickBot="1">
      <c r="B5" s="495"/>
      <c r="C5" s="496"/>
      <c r="D5" s="498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6"/>
      <c r="P5" s="498"/>
      <c r="Q5" s="502"/>
    </row>
    <row r="6" spans="2:19" ht="20.100000000000001" customHeight="1">
      <c r="B6" s="106"/>
      <c r="C6" s="107" t="s">
        <v>90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19" ht="24.95" customHeight="1">
      <c r="B7" s="9" t="s">
        <v>14</v>
      </c>
      <c r="C7" s="10" t="s">
        <v>91</v>
      </c>
      <c r="D7" s="110">
        <v>570.35433999999998</v>
      </c>
      <c r="E7" s="110">
        <v>628.63263600000005</v>
      </c>
      <c r="F7" s="110">
        <v>477.615095</v>
      </c>
      <c r="G7" s="110">
        <v>486.090689</v>
      </c>
      <c r="H7" s="110">
        <v>587.056737</v>
      </c>
      <c r="I7" s="110">
        <v>399.15401500000002</v>
      </c>
      <c r="J7" s="110">
        <v>339.762835</v>
      </c>
      <c r="K7" s="110">
        <v>324.94641000000001</v>
      </c>
      <c r="L7" s="110">
        <v>403.245541</v>
      </c>
      <c r="M7" s="110">
        <v>372.06633399999998</v>
      </c>
      <c r="N7" s="110">
        <v>458.28865999999999</v>
      </c>
      <c r="O7" s="110">
        <v>700.15557699999999</v>
      </c>
      <c r="P7" s="110">
        <v>5747.3688689999999</v>
      </c>
      <c r="Q7" s="111">
        <v>0.82443273469448353</v>
      </c>
      <c r="R7" s="1" t="s">
        <v>0</v>
      </c>
      <c r="S7" s="112"/>
    </row>
    <row r="8" spans="2:19" ht="24.95" customHeight="1">
      <c r="B8" s="9" t="s">
        <v>15</v>
      </c>
      <c r="C8" s="13" t="s">
        <v>92</v>
      </c>
      <c r="D8" s="113">
        <v>854.26828499999999</v>
      </c>
      <c r="E8" s="113">
        <v>786.40476899999999</v>
      </c>
      <c r="F8" s="113">
        <v>842.419533</v>
      </c>
      <c r="G8" s="114">
        <v>579.23534900000004</v>
      </c>
      <c r="H8" s="114">
        <v>471.14684499999998</v>
      </c>
      <c r="I8" s="113">
        <v>702.10161900000048</v>
      </c>
      <c r="J8" s="113">
        <v>731.72788400000002</v>
      </c>
      <c r="K8" s="113">
        <v>760.47301200000004</v>
      </c>
      <c r="L8" s="113">
        <v>717.60454000000004</v>
      </c>
      <c r="M8" s="113">
        <v>831.28369999999904</v>
      </c>
      <c r="N8" s="113">
        <v>727.91755999999987</v>
      </c>
      <c r="O8" s="113">
        <v>720.40540400000123</v>
      </c>
      <c r="P8" s="113">
        <v>8724.9884999999995</v>
      </c>
      <c r="Q8" s="115">
        <v>0.99825402052528189</v>
      </c>
      <c r="R8" s="1" t="s">
        <v>0</v>
      </c>
      <c r="S8" s="112"/>
    </row>
    <row r="9" spans="2:19" ht="24.95" customHeight="1">
      <c r="B9" s="17" t="s">
        <v>16</v>
      </c>
      <c r="C9" s="18" t="s">
        <v>93</v>
      </c>
      <c r="D9" s="116">
        <v>1424.622625</v>
      </c>
      <c r="E9" s="117">
        <v>1415.037405</v>
      </c>
      <c r="F9" s="118">
        <v>1320.0346280000001</v>
      </c>
      <c r="G9" s="116">
        <v>1065.3260379999999</v>
      </c>
      <c r="H9" s="116">
        <v>1058.2035820000001</v>
      </c>
      <c r="I9" s="116">
        <v>1101.2556340000006</v>
      </c>
      <c r="J9" s="116">
        <v>1071.4907189999999</v>
      </c>
      <c r="K9" s="116">
        <v>1085.4194219999999</v>
      </c>
      <c r="L9" s="116">
        <v>1120.850081</v>
      </c>
      <c r="M9" s="119">
        <v>1203.3500339999991</v>
      </c>
      <c r="N9" s="116">
        <v>1186.20622</v>
      </c>
      <c r="O9" s="120">
        <v>1420.5609810000012</v>
      </c>
      <c r="P9" s="116">
        <v>14472.357368999999</v>
      </c>
      <c r="Q9" s="121">
        <v>0.92112855971724339</v>
      </c>
    </row>
    <row r="10" spans="2:19" ht="24.95" customHeight="1">
      <c r="B10" s="25" t="s">
        <v>17</v>
      </c>
      <c r="C10" s="26" t="s">
        <v>94</v>
      </c>
      <c r="D10" s="122">
        <v>2.3562370000000001</v>
      </c>
      <c r="E10" s="122">
        <v>2.8367279999999999</v>
      </c>
      <c r="F10" s="123">
        <v>1.925926</v>
      </c>
      <c r="G10" s="124">
        <v>5.072152</v>
      </c>
      <c r="H10" s="125">
        <v>8.3392119999999998</v>
      </c>
      <c r="I10" s="125">
        <v>4.340814</v>
      </c>
      <c r="J10" s="125">
        <v>2.3785440000000002</v>
      </c>
      <c r="K10" s="125">
        <v>2.7297940000000001</v>
      </c>
      <c r="L10" s="123">
        <v>4.2045500000000002</v>
      </c>
      <c r="M10" s="123">
        <v>2.8672840000000002</v>
      </c>
      <c r="N10" s="125">
        <v>3.7927430000000002</v>
      </c>
      <c r="O10" s="126">
        <v>6.6479939999999997</v>
      </c>
      <c r="P10" s="125">
        <v>47.491978000000003</v>
      </c>
      <c r="Q10" s="127">
        <v>0.81342139065286045</v>
      </c>
      <c r="R10" s="1" t="s">
        <v>0</v>
      </c>
    </row>
    <row r="11" spans="2:19" ht="20.100000000000001" customHeight="1">
      <c r="B11" s="65"/>
      <c r="C11" s="128"/>
      <c r="D11" s="129"/>
      <c r="E11" s="129" t="s">
        <v>0</v>
      </c>
      <c r="F11" s="129"/>
      <c r="G11" s="129"/>
      <c r="H11" s="129"/>
      <c r="I11" s="129"/>
      <c r="J11" s="129"/>
      <c r="K11" s="129"/>
      <c r="L11" s="129"/>
      <c r="M11" s="130"/>
      <c r="N11" s="129"/>
      <c r="O11" s="129" t="s">
        <v>0</v>
      </c>
      <c r="P11" s="131"/>
      <c r="Q11" s="132"/>
      <c r="R11" s="1" t="s">
        <v>0</v>
      </c>
      <c r="S11" s="1" t="s">
        <v>0</v>
      </c>
    </row>
    <row r="12" spans="2:19" ht="20.100000000000001" customHeight="1">
      <c r="B12" s="133"/>
      <c r="C12" s="134" t="s">
        <v>95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6"/>
      <c r="Q12" s="137"/>
    </row>
    <row r="13" spans="2:19" ht="24.95" customHeight="1">
      <c r="B13" s="42" t="s">
        <v>18</v>
      </c>
      <c r="C13" s="43" t="s">
        <v>97</v>
      </c>
      <c r="D13" s="138">
        <v>121.327656</v>
      </c>
      <c r="E13" s="138">
        <v>106.98072999999999</v>
      </c>
      <c r="F13" s="138">
        <v>146.72464299999999</v>
      </c>
      <c r="G13" s="138">
        <v>139.76485199999999</v>
      </c>
      <c r="H13" s="138">
        <v>203.920784</v>
      </c>
      <c r="I13" s="138">
        <v>165.49702400000001</v>
      </c>
      <c r="J13" s="138">
        <v>170.51359600000001</v>
      </c>
      <c r="K13" s="138">
        <v>228.36744899999999</v>
      </c>
      <c r="L13" s="138">
        <v>140.40204499999999</v>
      </c>
      <c r="M13" s="138">
        <v>99.166520000000006</v>
      </c>
      <c r="N13" s="138">
        <v>233.95716117149999</v>
      </c>
      <c r="O13" s="138">
        <v>198.51894999999999</v>
      </c>
      <c r="P13" s="113">
        <v>1955.1414101715</v>
      </c>
      <c r="Q13" s="115">
        <v>1.7355368328892968</v>
      </c>
      <c r="R13" s="1" t="s">
        <v>0</v>
      </c>
    </row>
    <row r="14" spans="2:19" ht="24.95" customHeight="1">
      <c r="B14" s="42" t="s">
        <v>19</v>
      </c>
      <c r="C14" s="45" t="s">
        <v>98</v>
      </c>
      <c r="D14" s="138">
        <v>132.929089</v>
      </c>
      <c r="E14" s="138">
        <v>88.080748999999997</v>
      </c>
      <c r="F14" s="138">
        <v>129.237505</v>
      </c>
      <c r="G14" s="138">
        <v>168.50595799999999</v>
      </c>
      <c r="H14" s="138">
        <v>65.914126999999993</v>
      </c>
      <c r="I14" s="138">
        <v>45.860183999999997</v>
      </c>
      <c r="J14" s="138">
        <v>81.560965999999993</v>
      </c>
      <c r="K14" s="138">
        <v>67.669369000000003</v>
      </c>
      <c r="L14" s="138">
        <v>40.996552000000001</v>
      </c>
      <c r="M14" s="138">
        <v>84.433789000000004</v>
      </c>
      <c r="N14" s="138">
        <v>61.190846000000001</v>
      </c>
      <c r="O14" s="138">
        <v>29.805986000000001</v>
      </c>
      <c r="P14" s="110">
        <v>996.18511999999998</v>
      </c>
      <c r="Q14" s="111">
        <v>0.65372823186588691</v>
      </c>
      <c r="R14" s="1" t="s">
        <v>0</v>
      </c>
      <c r="S14" s="1" t="s">
        <v>0</v>
      </c>
    </row>
    <row r="15" spans="2:19" ht="24.95" customHeight="1">
      <c r="B15" s="42" t="s">
        <v>20</v>
      </c>
      <c r="C15" s="45" t="s">
        <v>99</v>
      </c>
      <c r="D15" s="138">
        <v>18.481221999999999</v>
      </c>
      <c r="E15" s="138">
        <v>16.950320999999999</v>
      </c>
      <c r="F15" s="138">
        <v>8.3097829999999995</v>
      </c>
      <c r="G15" s="138">
        <v>22.679570999999999</v>
      </c>
      <c r="H15" s="138">
        <v>12.428402999999999</v>
      </c>
      <c r="I15" s="138">
        <v>12.415520000000001</v>
      </c>
      <c r="J15" s="138">
        <v>11.117634000000001</v>
      </c>
      <c r="K15" s="138">
        <v>9.9864940000000004</v>
      </c>
      <c r="L15" s="138">
        <v>20.605630000000001</v>
      </c>
      <c r="M15" s="138">
        <v>36.800248000000003</v>
      </c>
      <c r="N15" s="138">
        <v>16.403928000000001</v>
      </c>
      <c r="O15" s="138">
        <v>24.087492000000001</v>
      </c>
      <c r="P15" s="113">
        <v>210.266246</v>
      </c>
      <c r="Q15" s="115">
        <v>0.4071160714315103</v>
      </c>
      <c r="R15" s="1" t="s">
        <v>0</v>
      </c>
    </row>
    <row r="16" spans="2:19" ht="24.95" customHeight="1">
      <c r="B16" s="46" t="s">
        <v>21</v>
      </c>
      <c r="C16" s="18" t="s">
        <v>111</v>
      </c>
      <c r="D16" s="116">
        <v>272.73796700000003</v>
      </c>
      <c r="E16" s="116">
        <v>212.01179999999999</v>
      </c>
      <c r="F16" s="116">
        <v>284.271931</v>
      </c>
      <c r="G16" s="139">
        <v>330.95038099999999</v>
      </c>
      <c r="H16" s="118">
        <v>282.26331399999998</v>
      </c>
      <c r="I16" s="140">
        <v>223.772728</v>
      </c>
      <c r="J16" s="140">
        <v>263.19219600000002</v>
      </c>
      <c r="K16" s="140">
        <v>306.02331199999998</v>
      </c>
      <c r="L16" s="140">
        <v>202.00422699999999</v>
      </c>
      <c r="M16" s="140">
        <v>220.40055699999999</v>
      </c>
      <c r="N16" s="118">
        <v>311.55193517149996</v>
      </c>
      <c r="O16" s="116">
        <v>252.41242800000001</v>
      </c>
      <c r="P16" s="118">
        <v>3161.5927761715002</v>
      </c>
      <c r="Q16" s="121">
        <v>0.99833564763991589</v>
      </c>
    </row>
    <row r="17" spans="1:20" ht="20.100000000000001" customHeight="1">
      <c r="B17" s="65"/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141"/>
      <c r="Q17" s="142"/>
      <c r="R17" s="1" t="s">
        <v>0</v>
      </c>
      <c r="S17" s="1" t="s">
        <v>0</v>
      </c>
    </row>
    <row r="18" spans="1:20" ht="24.95" customHeight="1" thickBot="1">
      <c r="B18" s="143" t="s">
        <v>22</v>
      </c>
      <c r="C18" s="144" t="s">
        <v>100</v>
      </c>
      <c r="D18" s="145">
        <v>1699.716829</v>
      </c>
      <c r="E18" s="145">
        <v>1629.885933</v>
      </c>
      <c r="F18" s="145">
        <v>1606.232485</v>
      </c>
      <c r="G18" s="145">
        <v>1401.348571</v>
      </c>
      <c r="H18" s="145">
        <v>1348.806108</v>
      </c>
      <c r="I18" s="145">
        <v>1329.3691760000004</v>
      </c>
      <c r="J18" s="145">
        <v>1337.061459</v>
      </c>
      <c r="K18" s="145">
        <v>1394.1725280000001</v>
      </c>
      <c r="L18" s="145">
        <v>1327.0588580000001</v>
      </c>
      <c r="M18" s="145">
        <v>1426.617874999999</v>
      </c>
      <c r="N18" s="145">
        <v>1501.5508981715</v>
      </c>
      <c r="O18" s="145">
        <v>1679.6214030000012</v>
      </c>
      <c r="P18" s="145">
        <v>17681.442123171502</v>
      </c>
      <c r="Q18" s="146">
        <v>0.93370807652639209</v>
      </c>
      <c r="R18" s="56" t="s">
        <v>0</v>
      </c>
      <c r="S18" s="1" t="s">
        <v>0</v>
      </c>
    </row>
    <row r="19" spans="1:20" ht="20.100000000000001" customHeight="1" thickBot="1">
      <c r="B19" s="57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147"/>
      <c r="Q19" s="60"/>
    </row>
    <row r="20" spans="1:20" ht="20.100000000000001" customHeight="1">
      <c r="B20" s="148"/>
      <c r="C20" s="107" t="s">
        <v>69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49"/>
      <c r="Q20" s="109"/>
    </row>
    <row r="21" spans="1:20" ht="24.95" customHeight="1">
      <c r="A21" s="62"/>
      <c r="B21" s="9" t="s">
        <v>23</v>
      </c>
      <c r="C21" s="63" t="s">
        <v>101</v>
      </c>
      <c r="D21" s="138">
        <v>852.01119000000006</v>
      </c>
      <c r="E21" s="138">
        <v>753.08512599999995</v>
      </c>
      <c r="F21" s="138">
        <v>780.09096099999999</v>
      </c>
      <c r="G21" s="138">
        <v>726.18160899999998</v>
      </c>
      <c r="H21" s="138">
        <v>701.93912599999999</v>
      </c>
      <c r="I21" s="138">
        <v>681.79776000000004</v>
      </c>
      <c r="J21" s="138">
        <v>728.41021599999999</v>
      </c>
      <c r="K21" s="138">
        <v>719.64707399999998</v>
      </c>
      <c r="L21" s="138">
        <v>701.20806000000005</v>
      </c>
      <c r="M21" s="138">
        <v>774.22446500000001</v>
      </c>
      <c r="N21" s="138">
        <v>792.11817900000005</v>
      </c>
      <c r="O21" s="138">
        <v>888.89788499999997</v>
      </c>
      <c r="P21" s="113">
        <v>9099.6116509999993</v>
      </c>
      <c r="Q21" s="115">
        <v>0.98749910663464391</v>
      </c>
      <c r="R21" s="1" t="s">
        <v>0</v>
      </c>
      <c r="S21" s="1" t="s">
        <v>0</v>
      </c>
    </row>
    <row r="22" spans="1:20" ht="24.95" customHeight="1">
      <c r="A22" s="62"/>
      <c r="B22" s="9" t="s">
        <v>24</v>
      </c>
      <c r="C22" s="13" t="s">
        <v>102</v>
      </c>
      <c r="D22" s="138">
        <v>195.192804</v>
      </c>
      <c r="E22" s="138">
        <v>183.302674</v>
      </c>
      <c r="F22" s="138">
        <v>203.57834500000001</v>
      </c>
      <c r="G22" s="138">
        <v>194.47773699999999</v>
      </c>
      <c r="H22" s="138">
        <v>194.40203199999999</v>
      </c>
      <c r="I22" s="138">
        <v>179.74255600000001</v>
      </c>
      <c r="J22" s="138">
        <v>191.55243200000001</v>
      </c>
      <c r="K22" s="138">
        <v>190.16772399999999</v>
      </c>
      <c r="L22" s="138">
        <v>180.01069000000001</v>
      </c>
      <c r="M22" s="138">
        <v>188.464415</v>
      </c>
      <c r="N22" s="138">
        <v>190.65414899999999</v>
      </c>
      <c r="O22" s="138">
        <v>188.076728</v>
      </c>
      <c r="P22" s="113">
        <v>2279.6222859999998</v>
      </c>
      <c r="Q22" s="115">
        <v>0.90563381038188651</v>
      </c>
      <c r="R22" s="1" t="s">
        <v>0</v>
      </c>
    </row>
    <row r="23" spans="1:20" ht="24.95" customHeight="1">
      <c r="A23" s="62"/>
      <c r="B23" s="42" t="s">
        <v>25</v>
      </c>
      <c r="C23" s="64" t="s">
        <v>103</v>
      </c>
      <c r="D23" s="118">
        <v>1047.203994</v>
      </c>
      <c r="E23" s="118">
        <v>936.38779999999997</v>
      </c>
      <c r="F23" s="118">
        <v>983.66930600000001</v>
      </c>
      <c r="G23" s="118">
        <v>920.65934600000003</v>
      </c>
      <c r="H23" s="118">
        <v>896.34115799999995</v>
      </c>
      <c r="I23" s="118">
        <v>861.54031599999996</v>
      </c>
      <c r="J23" s="140">
        <v>919.96264799999994</v>
      </c>
      <c r="K23" s="118">
        <v>909.814798</v>
      </c>
      <c r="L23" s="118">
        <v>881.21875</v>
      </c>
      <c r="M23" s="118">
        <v>962.68888000000004</v>
      </c>
      <c r="N23" s="118">
        <v>982.77232800000002</v>
      </c>
      <c r="O23" s="118">
        <v>1076.9746130000001</v>
      </c>
      <c r="P23" s="118">
        <v>11379.233937000001</v>
      </c>
      <c r="Q23" s="121">
        <v>0.969934457998754</v>
      </c>
      <c r="R23" s="150"/>
      <c r="S23" s="1" t="s">
        <v>0</v>
      </c>
    </row>
    <row r="24" spans="1:20" ht="20.100000000000001" customHeight="1">
      <c r="B24" s="65"/>
      <c r="C24" s="128"/>
      <c r="D24" s="129"/>
      <c r="E24" s="129" t="s">
        <v>0</v>
      </c>
      <c r="F24" s="129"/>
      <c r="G24" s="129"/>
      <c r="H24" s="129"/>
      <c r="I24" s="129"/>
      <c r="J24" s="129"/>
      <c r="K24" s="129"/>
      <c r="L24" s="129"/>
      <c r="M24" s="130"/>
      <c r="N24" s="129"/>
      <c r="O24" s="129" t="s">
        <v>0</v>
      </c>
      <c r="P24" s="131"/>
      <c r="Q24" s="132"/>
      <c r="R24" s="1" t="s">
        <v>0</v>
      </c>
      <c r="S24" s="1" t="s">
        <v>0</v>
      </c>
    </row>
    <row r="25" spans="1:20" ht="20.100000000000001" customHeight="1">
      <c r="A25" s="62"/>
      <c r="B25" s="151"/>
      <c r="C25" s="152" t="s">
        <v>96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4"/>
      <c r="Q25" s="155"/>
      <c r="R25" s="1" t="s">
        <v>0</v>
      </c>
      <c r="S25" s="1" t="s">
        <v>0</v>
      </c>
    </row>
    <row r="26" spans="1:20" ht="24.95" customHeight="1">
      <c r="A26" s="62"/>
      <c r="B26" s="74" t="s">
        <v>26</v>
      </c>
      <c r="C26" s="43" t="s">
        <v>97</v>
      </c>
      <c r="D26" s="156">
        <v>291.02459700000003</v>
      </c>
      <c r="E26" s="156">
        <v>289.49142399999999</v>
      </c>
      <c r="F26" s="156">
        <v>184.90014199999999</v>
      </c>
      <c r="G26" s="156">
        <v>177.375778</v>
      </c>
      <c r="H26" s="156">
        <v>119.95597100000001</v>
      </c>
      <c r="I26" s="156">
        <v>142.534582</v>
      </c>
      <c r="J26" s="156">
        <v>129.58192700000001</v>
      </c>
      <c r="K26" s="156">
        <v>94.995954999999995</v>
      </c>
      <c r="L26" s="156">
        <v>154.462039</v>
      </c>
      <c r="M26" s="156">
        <v>271.09095500000001</v>
      </c>
      <c r="N26" s="156">
        <v>119.0387193222</v>
      </c>
      <c r="O26" s="110">
        <v>180.32034400000001</v>
      </c>
      <c r="P26" s="110">
        <v>2154.7724333222</v>
      </c>
      <c r="Q26" s="157">
        <v>0.51229413265908452</v>
      </c>
      <c r="R26" s="1" t="s">
        <v>0</v>
      </c>
    </row>
    <row r="27" spans="1:20" ht="24.95" customHeight="1">
      <c r="A27" s="62"/>
      <c r="B27" s="33" t="s">
        <v>27</v>
      </c>
      <c r="C27" s="45" t="s">
        <v>98</v>
      </c>
      <c r="D27" s="158">
        <v>45.821838</v>
      </c>
      <c r="E27" s="158">
        <v>54.267792999999998</v>
      </c>
      <c r="F27" s="158">
        <v>48.126860999999998</v>
      </c>
      <c r="G27" s="158">
        <v>36.041463999999998</v>
      </c>
      <c r="H27" s="158">
        <v>44.563307999999999</v>
      </c>
      <c r="I27" s="158">
        <v>53.395156</v>
      </c>
      <c r="J27" s="158">
        <v>44.322350999999998</v>
      </c>
      <c r="K27" s="158">
        <v>64.930507000000006</v>
      </c>
      <c r="L27" s="158">
        <v>52.850358</v>
      </c>
      <c r="M27" s="158">
        <v>31.538315999999998</v>
      </c>
      <c r="N27" s="158">
        <v>51.499212999999997</v>
      </c>
      <c r="O27" s="159">
        <v>85.494409000000005</v>
      </c>
      <c r="P27" s="159">
        <v>612.85157400000003</v>
      </c>
      <c r="Q27" s="115">
        <v>1.1398637394185449</v>
      </c>
      <c r="S27" s="1" t="s">
        <v>0</v>
      </c>
      <c r="T27" s="1" t="s">
        <v>0</v>
      </c>
    </row>
    <row r="28" spans="1:20" ht="24.95" customHeight="1">
      <c r="A28" s="62"/>
      <c r="B28" s="9" t="s">
        <v>28</v>
      </c>
      <c r="C28" s="45" t="s">
        <v>99</v>
      </c>
      <c r="D28" s="158">
        <v>285.24595099999999</v>
      </c>
      <c r="E28" s="158">
        <v>325.002478</v>
      </c>
      <c r="F28" s="158">
        <v>364.62087500000001</v>
      </c>
      <c r="G28" s="158">
        <v>240.74585400000001</v>
      </c>
      <c r="H28" s="158">
        <v>269.465619</v>
      </c>
      <c r="I28" s="158">
        <v>249.125101</v>
      </c>
      <c r="J28" s="158">
        <v>221.36997199999999</v>
      </c>
      <c r="K28" s="158">
        <v>298.714044</v>
      </c>
      <c r="L28" s="114">
        <v>214.741355</v>
      </c>
      <c r="M28" s="158">
        <v>135.79623900000001</v>
      </c>
      <c r="N28" s="158">
        <v>324.28502600000002</v>
      </c>
      <c r="O28" s="159">
        <v>301.01298200000002</v>
      </c>
      <c r="P28" s="159">
        <v>3230.1254960000001</v>
      </c>
      <c r="Q28" s="115">
        <v>1.5251141587049748</v>
      </c>
    </row>
    <row r="29" spans="1:20" ht="24.95" customHeight="1">
      <c r="A29" s="62"/>
      <c r="B29" s="79" t="s">
        <v>29</v>
      </c>
      <c r="C29" s="18" t="s">
        <v>110</v>
      </c>
      <c r="D29" s="118">
        <v>622.09238600000003</v>
      </c>
      <c r="E29" s="116">
        <v>668.76169500000003</v>
      </c>
      <c r="F29" s="116">
        <v>597.64787799999999</v>
      </c>
      <c r="G29" s="140">
        <v>454.163096</v>
      </c>
      <c r="H29" s="118">
        <v>433.98489799999999</v>
      </c>
      <c r="I29" s="118">
        <v>445.05483900000002</v>
      </c>
      <c r="J29" s="140">
        <v>395.27424999999999</v>
      </c>
      <c r="K29" s="118">
        <v>458.64050600000002</v>
      </c>
      <c r="L29" s="118">
        <v>422.05375199999997</v>
      </c>
      <c r="M29" s="118">
        <v>438.42550999999997</v>
      </c>
      <c r="N29" s="118">
        <v>494.82295832220001</v>
      </c>
      <c r="O29" s="116">
        <v>566.82773499999996</v>
      </c>
      <c r="P29" s="116">
        <v>5997.7495033221994</v>
      </c>
      <c r="Q29" s="160">
        <v>0.87408663130531739</v>
      </c>
      <c r="R29" s="1" t="s">
        <v>0</v>
      </c>
    </row>
    <row r="30" spans="1:20" ht="24.95" customHeight="1">
      <c r="A30" s="62"/>
      <c r="B30" s="25" t="s">
        <v>30</v>
      </c>
      <c r="C30" s="82" t="s">
        <v>104</v>
      </c>
      <c r="D30" s="161">
        <v>2.6459999999999999E-3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2">
        <v>2.6459999999999999E-3</v>
      </c>
      <c r="Q30" s="127">
        <v>0.8571428571428571</v>
      </c>
      <c r="R30" s="1" t="s">
        <v>0</v>
      </c>
    </row>
    <row r="31" spans="1:20" ht="20.100000000000001" customHeight="1">
      <c r="A31" s="62"/>
      <c r="B31" s="65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163"/>
      <c r="Q31" s="164"/>
    </row>
    <row r="32" spans="1:20" ht="24.95" customHeight="1" thickBot="1">
      <c r="A32" s="62"/>
      <c r="B32" s="143" t="s">
        <v>31</v>
      </c>
      <c r="C32" s="165" t="s">
        <v>105</v>
      </c>
      <c r="D32" s="145">
        <v>1669.2990259999999</v>
      </c>
      <c r="E32" s="166">
        <v>1605.1494949999999</v>
      </c>
      <c r="F32" s="166">
        <v>1581.317184</v>
      </c>
      <c r="G32" s="145">
        <v>1374.8224419999999</v>
      </c>
      <c r="H32" s="145">
        <v>1330.3260560000001</v>
      </c>
      <c r="I32" s="145">
        <v>1306.595155</v>
      </c>
      <c r="J32" s="166">
        <v>1315.2368980000001</v>
      </c>
      <c r="K32" s="167">
        <v>1368.4553040000001</v>
      </c>
      <c r="L32" s="145">
        <v>1303.272502</v>
      </c>
      <c r="M32" s="145">
        <v>1401.11439</v>
      </c>
      <c r="N32" s="145">
        <v>1477.5952863222001</v>
      </c>
      <c r="O32" s="166">
        <v>1643.8023479999999</v>
      </c>
      <c r="P32" s="145">
        <v>17376.986086322202</v>
      </c>
      <c r="Q32" s="168">
        <v>0.93456319514790354</v>
      </c>
      <c r="T32" s="1" t="s">
        <v>0</v>
      </c>
    </row>
    <row r="33" spans="2:18" ht="20.100000000000001" customHeight="1" thickBot="1">
      <c r="B33" s="57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147"/>
      <c r="Q33" s="169"/>
    </row>
    <row r="34" spans="2:18" ht="20.100000000000001" customHeight="1">
      <c r="B34" s="148"/>
      <c r="C34" s="107" t="s">
        <v>106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49"/>
      <c r="Q34" s="170"/>
    </row>
    <row r="35" spans="2:18" ht="24.95" customHeight="1">
      <c r="B35" s="9" t="s">
        <v>32</v>
      </c>
      <c r="C35" s="92" t="s">
        <v>107</v>
      </c>
      <c r="D35" s="171">
        <v>30.417802999999999</v>
      </c>
      <c r="E35" s="171">
        <v>24.736438</v>
      </c>
      <c r="F35" s="171">
        <v>24.915300999999999</v>
      </c>
      <c r="G35" s="171">
        <v>26.526129000000001</v>
      </c>
      <c r="H35" s="171">
        <v>18.480052000000001</v>
      </c>
      <c r="I35" s="171">
        <v>22.774021000000477</v>
      </c>
      <c r="J35" s="171">
        <v>21.824560999999999</v>
      </c>
      <c r="K35" s="171">
        <v>25.717224000000002</v>
      </c>
      <c r="L35" s="171">
        <v>23.786356000000001</v>
      </c>
      <c r="M35" s="171">
        <v>25.503484999999046</v>
      </c>
      <c r="N35" s="171">
        <v>23.955611849299906</v>
      </c>
      <c r="O35" s="171">
        <v>35.819055000001192</v>
      </c>
      <c r="P35" s="172">
        <v>304.4560368493004</v>
      </c>
      <c r="Q35" s="173">
        <v>0.88736652244096514</v>
      </c>
    </row>
    <row r="36" spans="2:18" ht="24.95" customHeight="1" thickBot="1">
      <c r="B36" s="95" t="s">
        <v>33</v>
      </c>
      <c r="C36" s="96" t="s">
        <v>108</v>
      </c>
      <c r="D36" s="97">
        <v>1.7895806219613539E-2</v>
      </c>
      <c r="E36" s="97">
        <v>1.5176790902458817E-2</v>
      </c>
      <c r="F36" s="97">
        <v>1.5511640582963306E-2</v>
      </c>
      <c r="G36" s="97">
        <v>1.8929001355509286E-2</v>
      </c>
      <c r="H36" s="97">
        <v>1.3701044123682157E-2</v>
      </c>
      <c r="I36" s="97">
        <v>1.7131449571086241E-2</v>
      </c>
      <c r="J36" s="97">
        <v>1.6322780716694039E-2</v>
      </c>
      <c r="K36" s="97">
        <v>1.8446227768447322E-2</v>
      </c>
      <c r="L36" s="97">
        <v>1.7924115314559771E-2</v>
      </c>
      <c r="M36" s="97">
        <v>1.7876885918031177E-2</v>
      </c>
      <c r="N36" s="97">
        <v>1.5953912636908704E-2</v>
      </c>
      <c r="O36" s="97">
        <v>2.1325671925842424E-2</v>
      </c>
      <c r="P36" s="174">
        <v>1.7218959558186222E-2</v>
      </c>
      <c r="Q36" s="175"/>
    </row>
    <row r="37" spans="2:18" ht="18.75">
      <c r="C37" s="99" t="s">
        <v>109</v>
      </c>
      <c r="I37" s="1" t="s">
        <v>0</v>
      </c>
    </row>
    <row r="38" spans="2:18">
      <c r="D38" s="1" t="s">
        <v>0</v>
      </c>
      <c r="H38" s="1" t="s">
        <v>0</v>
      </c>
      <c r="J38" s="1" t="s">
        <v>0</v>
      </c>
    </row>
    <row r="39" spans="2:18">
      <c r="E39" s="1" t="s">
        <v>0</v>
      </c>
      <c r="F39" s="1" t="s">
        <v>0</v>
      </c>
      <c r="I39" s="100" t="s">
        <v>0</v>
      </c>
      <c r="J39" s="100" t="s">
        <v>0</v>
      </c>
      <c r="K39" s="100"/>
      <c r="L39" s="100"/>
      <c r="M39" s="100"/>
      <c r="N39" s="100"/>
      <c r="O39" s="100"/>
      <c r="P39" s="100"/>
      <c r="R39" s="1" t="s">
        <v>0</v>
      </c>
    </row>
    <row r="40" spans="2:18">
      <c r="G40" s="1" t="s">
        <v>0</v>
      </c>
      <c r="K40" s="1" t="s">
        <v>0</v>
      </c>
      <c r="L40" s="1" t="s">
        <v>0</v>
      </c>
    </row>
    <row r="41" spans="2:18">
      <c r="Q41" s="1" t="s">
        <v>0</v>
      </c>
    </row>
  </sheetData>
  <mergeCells count="16">
    <mergeCell ref="Q4:Q5"/>
    <mergeCell ref="B1:Q1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3">
    <tabColor indexed="43"/>
  </sheetPr>
  <dimension ref="B1:P29"/>
  <sheetViews>
    <sheetView showGridLines="0" zoomScale="61" zoomScaleNormal="61" workbookViewId="0">
      <selection activeCell="R33" sqref="R33"/>
    </sheetView>
  </sheetViews>
  <sheetFormatPr defaultColWidth="14.28515625" defaultRowHeight="15"/>
  <cols>
    <col min="1" max="1" width="0.5703125" style="177" customWidth="1"/>
    <col min="2" max="2" width="8.42578125" style="177" customWidth="1"/>
    <col min="3" max="3" width="22.7109375" style="177" customWidth="1"/>
    <col min="4" max="4" width="15.42578125" style="177" customWidth="1"/>
    <col min="5" max="15" width="12.42578125" style="177" customWidth="1"/>
    <col min="16" max="16" width="14.7109375" style="177" customWidth="1"/>
    <col min="17" max="256" width="14.28515625" style="177"/>
    <col min="257" max="257" width="0.5703125" style="177" customWidth="1"/>
    <col min="258" max="258" width="8.42578125" style="177" customWidth="1"/>
    <col min="259" max="259" width="22.7109375" style="177" customWidth="1"/>
    <col min="260" max="260" width="15.42578125" style="177" customWidth="1"/>
    <col min="261" max="271" width="12.42578125" style="177" customWidth="1"/>
    <col min="272" max="272" width="14.7109375" style="177" customWidth="1"/>
    <col min="273" max="512" width="14.28515625" style="177"/>
    <col min="513" max="513" width="0.5703125" style="177" customWidth="1"/>
    <col min="514" max="514" width="8.42578125" style="177" customWidth="1"/>
    <col min="515" max="515" width="22.7109375" style="177" customWidth="1"/>
    <col min="516" max="516" width="15.42578125" style="177" customWidth="1"/>
    <col min="517" max="527" width="12.42578125" style="177" customWidth="1"/>
    <col min="528" max="528" width="14.7109375" style="177" customWidth="1"/>
    <col min="529" max="768" width="14.28515625" style="177"/>
    <col min="769" max="769" width="0.5703125" style="177" customWidth="1"/>
    <col min="770" max="770" width="8.42578125" style="177" customWidth="1"/>
    <col min="771" max="771" width="22.7109375" style="177" customWidth="1"/>
    <col min="772" max="772" width="15.42578125" style="177" customWidth="1"/>
    <col min="773" max="783" width="12.42578125" style="177" customWidth="1"/>
    <col min="784" max="784" width="14.7109375" style="177" customWidth="1"/>
    <col min="785" max="1024" width="14.28515625" style="177"/>
    <col min="1025" max="1025" width="0.5703125" style="177" customWidth="1"/>
    <col min="1026" max="1026" width="8.42578125" style="177" customWidth="1"/>
    <col min="1027" max="1027" width="22.7109375" style="177" customWidth="1"/>
    <col min="1028" max="1028" width="15.42578125" style="177" customWidth="1"/>
    <col min="1029" max="1039" width="12.42578125" style="177" customWidth="1"/>
    <col min="1040" max="1040" width="14.7109375" style="177" customWidth="1"/>
    <col min="1041" max="1280" width="14.28515625" style="177"/>
    <col min="1281" max="1281" width="0.5703125" style="177" customWidth="1"/>
    <col min="1282" max="1282" width="8.42578125" style="177" customWidth="1"/>
    <col min="1283" max="1283" width="22.7109375" style="177" customWidth="1"/>
    <col min="1284" max="1284" width="15.42578125" style="177" customWidth="1"/>
    <col min="1285" max="1295" width="12.42578125" style="177" customWidth="1"/>
    <col min="1296" max="1296" width="14.7109375" style="177" customWidth="1"/>
    <col min="1297" max="1536" width="14.28515625" style="177"/>
    <col min="1537" max="1537" width="0.5703125" style="177" customWidth="1"/>
    <col min="1538" max="1538" width="8.42578125" style="177" customWidth="1"/>
    <col min="1539" max="1539" width="22.7109375" style="177" customWidth="1"/>
    <col min="1540" max="1540" width="15.42578125" style="177" customWidth="1"/>
    <col min="1541" max="1551" width="12.42578125" style="177" customWidth="1"/>
    <col min="1552" max="1552" width="14.7109375" style="177" customWidth="1"/>
    <col min="1553" max="1792" width="14.28515625" style="177"/>
    <col min="1793" max="1793" width="0.5703125" style="177" customWidth="1"/>
    <col min="1794" max="1794" width="8.42578125" style="177" customWidth="1"/>
    <col min="1795" max="1795" width="22.7109375" style="177" customWidth="1"/>
    <col min="1796" max="1796" width="15.42578125" style="177" customWidth="1"/>
    <col min="1797" max="1807" width="12.42578125" style="177" customWidth="1"/>
    <col min="1808" max="1808" width="14.7109375" style="177" customWidth="1"/>
    <col min="1809" max="2048" width="14.28515625" style="177"/>
    <col min="2049" max="2049" width="0.5703125" style="177" customWidth="1"/>
    <col min="2050" max="2050" width="8.42578125" style="177" customWidth="1"/>
    <col min="2051" max="2051" width="22.7109375" style="177" customWidth="1"/>
    <col min="2052" max="2052" width="15.42578125" style="177" customWidth="1"/>
    <col min="2053" max="2063" width="12.42578125" style="177" customWidth="1"/>
    <col min="2064" max="2064" width="14.7109375" style="177" customWidth="1"/>
    <col min="2065" max="2304" width="14.28515625" style="177"/>
    <col min="2305" max="2305" width="0.5703125" style="177" customWidth="1"/>
    <col min="2306" max="2306" width="8.42578125" style="177" customWidth="1"/>
    <col min="2307" max="2307" width="22.7109375" style="177" customWidth="1"/>
    <col min="2308" max="2308" width="15.42578125" style="177" customWidth="1"/>
    <col min="2309" max="2319" width="12.42578125" style="177" customWidth="1"/>
    <col min="2320" max="2320" width="14.7109375" style="177" customWidth="1"/>
    <col min="2321" max="2560" width="14.28515625" style="177"/>
    <col min="2561" max="2561" width="0.5703125" style="177" customWidth="1"/>
    <col min="2562" max="2562" width="8.42578125" style="177" customWidth="1"/>
    <col min="2563" max="2563" width="22.7109375" style="177" customWidth="1"/>
    <col min="2564" max="2564" width="15.42578125" style="177" customWidth="1"/>
    <col min="2565" max="2575" width="12.42578125" style="177" customWidth="1"/>
    <col min="2576" max="2576" width="14.7109375" style="177" customWidth="1"/>
    <col min="2577" max="2816" width="14.28515625" style="177"/>
    <col min="2817" max="2817" width="0.5703125" style="177" customWidth="1"/>
    <col min="2818" max="2818" width="8.42578125" style="177" customWidth="1"/>
    <col min="2819" max="2819" width="22.7109375" style="177" customWidth="1"/>
    <col min="2820" max="2820" width="15.42578125" style="177" customWidth="1"/>
    <col min="2821" max="2831" width="12.42578125" style="177" customWidth="1"/>
    <col min="2832" max="2832" width="14.7109375" style="177" customWidth="1"/>
    <col min="2833" max="3072" width="14.28515625" style="177"/>
    <col min="3073" max="3073" width="0.5703125" style="177" customWidth="1"/>
    <col min="3074" max="3074" width="8.42578125" style="177" customWidth="1"/>
    <col min="3075" max="3075" width="22.7109375" style="177" customWidth="1"/>
    <col min="3076" max="3076" width="15.42578125" style="177" customWidth="1"/>
    <col min="3077" max="3087" width="12.42578125" style="177" customWidth="1"/>
    <col min="3088" max="3088" width="14.7109375" style="177" customWidth="1"/>
    <col min="3089" max="3328" width="14.28515625" style="177"/>
    <col min="3329" max="3329" width="0.5703125" style="177" customWidth="1"/>
    <col min="3330" max="3330" width="8.42578125" style="177" customWidth="1"/>
    <col min="3331" max="3331" width="22.7109375" style="177" customWidth="1"/>
    <col min="3332" max="3332" width="15.42578125" style="177" customWidth="1"/>
    <col min="3333" max="3343" width="12.42578125" style="177" customWidth="1"/>
    <col min="3344" max="3344" width="14.7109375" style="177" customWidth="1"/>
    <col min="3345" max="3584" width="14.28515625" style="177"/>
    <col min="3585" max="3585" width="0.5703125" style="177" customWidth="1"/>
    <col min="3586" max="3586" width="8.42578125" style="177" customWidth="1"/>
    <col min="3587" max="3587" width="22.7109375" style="177" customWidth="1"/>
    <col min="3588" max="3588" width="15.42578125" style="177" customWidth="1"/>
    <col min="3589" max="3599" width="12.42578125" style="177" customWidth="1"/>
    <col min="3600" max="3600" width="14.7109375" style="177" customWidth="1"/>
    <col min="3601" max="3840" width="14.28515625" style="177"/>
    <col min="3841" max="3841" width="0.5703125" style="177" customWidth="1"/>
    <col min="3842" max="3842" width="8.42578125" style="177" customWidth="1"/>
    <col min="3843" max="3843" width="22.7109375" style="177" customWidth="1"/>
    <col min="3844" max="3844" width="15.42578125" style="177" customWidth="1"/>
    <col min="3845" max="3855" width="12.42578125" style="177" customWidth="1"/>
    <col min="3856" max="3856" width="14.7109375" style="177" customWidth="1"/>
    <col min="3857" max="4096" width="14.28515625" style="177"/>
    <col min="4097" max="4097" width="0.5703125" style="177" customWidth="1"/>
    <col min="4098" max="4098" width="8.42578125" style="177" customWidth="1"/>
    <col min="4099" max="4099" width="22.7109375" style="177" customWidth="1"/>
    <col min="4100" max="4100" width="15.42578125" style="177" customWidth="1"/>
    <col min="4101" max="4111" width="12.42578125" style="177" customWidth="1"/>
    <col min="4112" max="4112" width="14.7109375" style="177" customWidth="1"/>
    <col min="4113" max="4352" width="14.28515625" style="177"/>
    <col min="4353" max="4353" width="0.5703125" style="177" customWidth="1"/>
    <col min="4354" max="4354" width="8.42578125" style="177" customWidth="1"/>
    <col min="4355" max="4355" width="22.7109375" style="177" customWidth="1"/>
    <col min="4356" max="4356" width="15.42578125" style="177" customWidth="1"/>
    <col min="4357" max="4367" width="12.42578125" style="177" customWidth="1"/>
    <col min="4368" max="4368" width="14.7109375" style="177" customWidth="1"/>
    <col min="4369" max="4608" width="14.28515625" style="177"/>
    <col min="4609" max="4609" width="0.5703125" style="177" customWidth="1"/>
    <col min="4610" max="4610" width="8.42578125" style="177" customWidth="1"/>
    <col min="4611" max="4611" width="22.7109375" style="177" customWidth="1"/>
    <col min="4612" max="4612" width="15.42578125" style="177" customWidth="1"/>
    <col min="4613" max="4623" width="12.42578125" style="177" customWidth="1"/>
    <col min="4624" max="4624" width="14.7109375" style="177" customWidth="1"/>
    <col min="4625" max="4864" width="14.28515625" style="177"/>
    <col min="4865" max="4865" width="0.5703125" style="177" customWidth="1"/>
    <col min="4866" max="4866" width="8.42578125" style="177" customWidth="1"/>
    <col min="4867" max="4867" width="22.7109375" style="177" customWidth="1"/>
    <col min="4868" max="4868" width="15.42578125" style="177" customWidth="1"/>
    <col min="4869" max="4879" width="12.42578125" style="177" customWidth="1"/>
    <col min="4880" max="4880" width="14.7109375" style="177" customWidth="1"/>
    <col min="4881" max="5120" width="14.28515625" style="177"/>
    <col min="5121" max="5121" width="0.5703125" style="177" customWidth="1"/>
    <col min="5122" max="5122" width="8.42578125" style="177" customWidth="1"/>
    <col min="5123" max="5123" width="22.7109375" style="177" customWidth="1"/>
    <col min="5124" max="5124" width="15.42578125" style="177" customWidth="1"/>
    <col min="5125" max="5135" width="12.42578125" style="177" customWidth="1"/>
    <col min="5136" max="5136" width="14.7109375" style="177" customWidth="1"/>
    <col min="5137" max="5376" width="14.28515625" style="177"/>
    <col min="5377" max="5377" width="0.5703125" style="177" customWidth="1"/>
    <col min="5378" max="5378" width="8.42578125" style="177" customWidth="1"/>
    <col min="5379" max="5379" width="22.7109375" style="177" customWidth="1"/>
    <col min="5380" max="5380" width="15.42578125" style="177" customWidth="1"/>
    <col min="5381" max="5391" width="12.42578125" style="177" customWidth="1"/>
    <col min="5392" max="5392" width="14.7109375" style="177" customWidth="1"/>
    <col min="5393" max="5632" width="14.28515625" style="177"/>
    <col min="5633" max="5633" width="0.5703125" style="177" customWidth="1"/>
    <col min="5634" max="5634" width="8.42578125" style="177" customWidth="1"/>
    <col min="5635" max="5635" width="22.7109375" style="177" customWidth="1"/>
    <col min="5636" max="5636" width="15.42578125" style="177" customWidth="1"/>
    <col min="5637" max="5647" width="12.42578125" style="177" customWidth="1"/>
    <col min="5648" max="5648" width="14.7109375" style="177" customWidth="1"/>
    <col min="5649" max="5888" width="14.28515625" style="177"/>
    <col min="5889" max="5889" width="0.5703125" style="177" customWidth="1"/>
    <col min="5890" max="5890" width="8.42578125" style="177" customWidth="1"/>
    <col min="5891" max="5891" width="22.7109375" style="177" customWidth="1"/>
    <col min="5892" max="5892" width="15.42578125" style="177" customWidth="1"/>
    <col min="5893" max="5903" width="12.42578125" style="177" customWidth="1"/>
    <col min="5904" max="5904" width="14.7109375" style="177" customWidth="1"/>
    <col min="5905" max="6144" width="14.28515625" style="177"/>
    <col min="6145" max="6145" width="0.5703125" style="177" customWidth="1"/>
    <col min="6146" max="6146" width="8.42578125" style="177" customWidth="1"/>
    <col min="6147" max="6147" width="22.7109375" style="177" customWidth="1"/>
    <col min="6148" max="6148" width="15.42578125" style="177" customWidth="1"/>
    <col min="6149" max="6159" width="12.42578125" style="177" customWidth="1"/>
    <col min="6160" max="6160" width="14.7109375" style="177" customWidth="1"/>
    <col min="6161" max="6400" width="14.28515625" style="177"/>
    <col min="6401" max="6401" width="0.5703125" style="177" customWidth="1"/>
    <col min="6402" max="6402" width="8.42578125" style="177" customWidth="1"/>
    <col min="6403" max="6403" width="22.7109375" style="177" customWidth="1"/>
    <col min="6404" max="6404" width="15.42578125" style="177" customWidth="1"/>
    <col min="6405" max="6415" width="12.42578125" style="177" customWidth="1"/>
    <col min="6416" max="6416" width="14.7109375" style="177" customWidth="1"/>
    <col min="6417" max="6656" width="14.28515625" style="177"/>
    <col min="6657" max="6657" width="0.5703125" style="177" customWidth="1"/>
    <col min="6658" max="6658" width="8.42578125" style="177" customWidth="1"/>
    <col min="6659" max="6659" width="22.7109375" style="177" customWidth="1"/>
    <col min="6660" max="6660" width="15.42578125" style="177" customWidth="1"/>
    <col min="6661" max="6671" width="12.42578125" style="177" customWidth="1"/>
    <col min="6672" max="6672" width="14.7109375" style="177" customWidth="1"/>
    <col min="6673" max="6912" width="14.28515625" style="177"/>
    <col min="6913" max="6913" width="0.5703125" style="177" customWidth="1"/>
    <col min="6914" max="6914" width="8.42578125" style="177" customWidth="1"/>
    <col min="6915" max="6915" width="22.7109375" style="177" customWidth="1"/>
    <col min="6916" max="6916" width="15.42578125" style="177" customWidth="1"/>
    <col min="6917" max="6927" width="12.42578125" style="177" customWidth="1"/>
    <col min="6928" max="6928" width="14.7109375" style="177" customWidth="1"/>
    <col min="6929" max="7168" width="14.28515625" style="177"/>
    <col min="7169" max="7169" width="0.5703125" style="177" customWidth="1"/>
    <col min="7170" max="7170" width="8.42578125" style="177" customWidth="1"/>
    <col min="7171" max="7171" width="22.7109375" style="177" customWidth="1"/>
    <col min="7172" max="7172" width="15.42578125" style="177" customWidth="1"/>
    <col min="7173" max="7183" width="12.42578125" style="177" customWidth="1"/>
    <col min="7184" max="7184" width="14.7109375" style="177" customWidth="1"/>
    <col min="7185" max="7424" width="14.28515625" style="177"/>
    <col min="7425" max="7425" width="0.5703125" style="177" customWidth="1"/>
    <col min="7426" max="7426" width="8.42578125" style="177" customWidth="1"/>
    <col min="7427" max="7427" width="22.7109375" style="177" customWidth="1"/>
    <col min="7428" max="7428" width="15.42578125" style="177" customWidth="1"/>
    <col min="7429" max="7439" width="12.42578125" style="177" customWidth="1"/>
    <col min="7440" max="7440" width="14.7109375" style="177" customWidth="1"/>
    <col min="7441" max="7680" width="14.28515625" style="177"/>
    <col min="7681" max="7681" width="0.5703125" style="177" customWidth="1"/>
    <col min="7682" max="7682" width="8.42578125" style="177" customWidth="1"/>
    <col min="7683" max="7683" width="22.7109375" style="177" customWidth="1"/>
    <col min="7684" max="7684" width="15.42578125" style="177" customWidth="1"/>
    <col min="7685" max="7695" width="12.42578125" style="177" customWidth="1"/>
    <col min="7696" max="7696" width="14.7109375" style="177" customWidth="1"/>
    <col min="7697" max="7936" width="14.28515625" style="177"/>
    <col min="7937" max="7937" width="0.5703125" style="177" customWidth="1"/>
    <col min="7938" max="7938" width="8.42578125" style="177" customWidth="1"/>
    <col min="7939" max="7939" width="22.7109375" style="177" customWidth="1"/>
    <col min="7940" max="7940" width="15.42578125" style="177" customWidth="1"/>
    <col min="7941" max="7951" width="12.42578125" style="177" customWidth="1"/>
    <col min="7952" max="7952" width="14.7109375" style="177" customWidth="1"/>
    <col min="7953" max="8192" width="14.28515625" style="177"/>
    <col min="8193" max="8193" width="0.5703125" style="177" customWidth="1"/>
    <col min="8194" max="8194" width="8.42578125" style="177" customWidth="1"/>
    <col min="8195" max="8195" width="22.7109375" style="177" customWidth="1"/>
    <col min="8196" max="8196" width="15.42578125" style="177" customWidth="1"/>
    <col min="8197" max="8207" width="12.42578125" style="177" customWidth="1"/>
    <col min="8208" max="8208" width="14.7109375" style="177" customWidth="1"/>
    <col min="8209" max="8448" width="14.28515625" style="177"/>
    <col min="8449" max="8449" width="0.5703125" style="177" customWidth="1"/>
    <col min="8450" max="8450" width="8.42578125" style="177" customWidth="1"/>
    <col min="8451" max="8451" width="22.7109375" style="177" customWidth="1"/>
    <col min="8452" max="8452" width="15.42578125" style="177" customWidth="1"/>
    <col min="8453" max="8463" width="12.42578125" style="177" customWidth="1"/>
    <col min="8464" max="8464" width="14.7109375" style="177" customWidth="1"/>
    <col min="8465" max="8704" width="14.28515625" style="177"/>
    <col min="8705" max="8705" width="0.5703125" style="177" customWidth="1"/>
    <col min="8706" max="8706" width="8.42578125" style="177" customWidth="1"/>
    <col min="8707" max="8707" width="22.7109375" style="177" customWidth="1"/>
    <col min="8708" max="8708" width="15.42578125" style="177" customWidth="1"/>
    <col min="8709" max="8719" width="12.42578125" style="177" customWidth="1"/>
    <col min="8720" max="8720" width="14.7109375" style="177" customWidth="1"/>
    <col min="8721" max="8960" width="14.28515625" style="177"/>
    <col min="8961" max="8961" width="0.5703125" style="177" customWidth="1"/>
    <col min="8962" max="8962" width="8.42578125" style="177" customWidth="1"/>
    <col min="8963" max="8963" width="22.7109375" style="177" customWidth="1"/>
    <col min="8964" max="8964" width="15.42578125" style="177" customWidth="1"/>
    <col min="8965" max="8975" width="12.42578125" style="177" customWidth="1"/>
    <col min="8976" max="8976" width="14.7109375" style="177" customWidth="1"/>
    <col min="8977" max="9216" width="14.28515625" style="177"/>
    <col min="9217" max="9217" width="0.5703125" style="177" customWidth="1"/>
    <col min="9218" max="9218" width="8.42578125" style="177" customWidth="1"/>
    <col min="9219" max="9219" width="22.7109375" style="177" customWidth="1"/>
    <col min="9220" max="9220" width="15.42578125" style="177" customWidth="1"/>
    <col min="9221" max="9231" width="12.42578125" style="177" customWidth="1"/>
    <col min="9232" max="9232" width="14.7109375" style="177" customWidth="1"/>
    <col min="9233" max="9472" width="14.28515625" style="177"/>
    <col min="9473" max="9473" width="0.5703125" style="177" customWidth="1"/>
    <col min="9474" max="9474" width="8.42578125" style="177" customWidth="1"/>
    <col min="9475" max="9475" width="22.7109375" style="177" customWidth="1"/>
    <col min="9476" max="9476" width="15.42578125" style="177" customWidth="1"/>
    <col min="9477" max="9487" width="12.42578125" style="177" customWidth="1"/>
    <col min="9488" max="9488" width="14.7109375" style="177" customWidth="1"/>
    <col min="9489" max="9728" width="14.28515625" style="177"/>
    <col min="9729" max="9729" width="0.5703125" style="177" customWidth="1"/>
    <col min="9730" max="9730" width="8.42578125" style="177" customWidth="1"/>
    <col min="9731" max="9731" width="22.7109375" style="177" customWidth="1"/>
    <col min="9732" max="9732" width="15.42578125" style="177" customWidth="1"/>
    <col min="9733" max="9743" width="12.42578125" style="177" customWidth="1"/>
    <col min="9744" max="9744" width="14.7109375" style="177" customWidth="1"/>
    <col min="9745" max="9984" width="14.28515625" style="177"/>
    <col min="9985" max="9985" width="0.5703125" style="177" customWidth="1"/>
    <col min="9986" max="9986" width="8.42578125" style="177" customWidth="1"/>
    <col min="9987" max="9987" width="22.7109375" style="177" customWidth="1"/>
    <col min="9988" max="9988" width="15.42578125" style="177" customWidth="1"/>
    <col min="9989" max="9999" width="12.42578125" style="177" customWidth="1"/>
    <col min="10000" max="10000" width="14.7109375" style="177" customWidth="1"/>
    <col min="10001" max="10240" width="14.28515625" style="177"/>
    <col min="10241" max="10241" width="0.5703125" style="177" customWidth="1"/>
    <col min="10242" max="10242" width="8.42578125" style="177" customWidth="1"/>
    <col min="10243" max="10243" width="22.7109375" style="177" customWidth="1"/>
    <col min="10244" max="10244" width="15.42578125" style="177" customWidth="1"/>
    <col min="10245" max="10255" width="12.42578125" style="177" customWidth="1"/>
    <col min="10256" max="10256" width="14.7109375" style="177" customWidth="1"/>
    <col min="10257" max="10496" width="14.28515625" style="177"/>
    <col min="10497" max="10497" width="0.5703125" style="177" customWidth="1"/>
    <col min="10498" max="10498" width="8.42578125" style="177" customWidth="1"/>
    <col min="10499" max="10499" width="22.7109375" style="177" customWidth="1"/>
    <col min="10500" max="10500" width="15.42578125" style="177" customWidth="1"/>
    <col min="10501" max="10511" width="12.42578125" style="177" customWidth="1"/>
    <col min="10512" max="10512" width="14.7109375" style="177" customWidth="1"/>
    <col min="10513" max="10752" width="14.28515625" style="177"/>
    <col min="10753" max="10753" width="0.5703125" style="177" customWidth="1"/>
    <col min="10754" max="10754" width="8.42578125" style="177" customWidth="1"/>
    <col min="10755" max="10755" width="22.7109375" style="177" customWidth="1"/>
    <col min="10756" max="10756" width="15.42578125" style="177" customWidth="1"/>
    <col min="10757" max="10767" width="12.42578125" style="177" customWidth="1"/>
    <col min="10768" max="10768" width="14.7109375" style="177" customWidth="1"/>
    <col min="10769" max="11008" width="14.28515625" style="177"/>
    <col min="11009" max="11009" width="0.5703125" style="177" customWidth="1"/>
    <col min="11010" max="11010" width="8.42578125" style="177" customWidth="1"/>
    <col min="11011" max="11011" width="22.7109375" style="177" customWidth="1"/>
    <col min="11012" max="11012" width="15.42578125" style="177" customWidth="1"/>
    <col min="11013" max="11023" width="12.42578125" style="177" customWidth="1"/>
    <col min="11024" max="11024" width="14.7109375" style="177" customWidth="1"/>
    <col min="11025" max="11264" width="14.28515625" style="177"/>
    <col min="11265" max="11265" width="0.5703125" style="177" customWidth="1"/>
    <col min="11266" max="11266" width="8.42578125" style="177" customWidth="1"/>
    <col min="11267" max="11267" width="22.7109375" style="177" customWidth="1"/>
    <col min="11268" max="11268" width="15.42578125" style="177" customWidth="1"/>
    <col min="11269" max="11279" width="12.42578125" style="177" customWidth="1"/>
    <col min="11280" max="11280" width="14.7109375" style="177" customWidth="1"/>
    <col min="11281" max="11520" width="14.28515625" style="177"/>
    <col min="11521" max="11521" width="0.5703125" style="177" customWidth="1"/>
    <col min="11522" max="11522" width="8.42578125" style="177" customWidth="1"/>
    <col min="11523" max="11523" width="22.7109375" style="177" customWidth="1"/>
    <col min="11524" max="11524" width="15.42578125" style="177" customWidth="1"/>
    <col min="11525" max="11535" width="12.42578125" style="177" customWidth="1"/>
    <col min="11536" max="11536" width="14.7109375" style="177" customWidth="1"/>
    <col min="11537" max="11776" width="14.28515625" style="177"/>
    <col min="11777" max="11777" width="0.5703125" style="177" customWidth="1"/>
    <col min="11778" max="11778" width="8.42578125" style="177" customWidth="1"/>
    <col min="11779" max="11779" width="22.7109375" style="177" customWidth="1"/>
    <col min="11780" max="11780" width="15.42578125" style="177" customWidth="1"/>
    <col min="11781" max="11791" width="12.42578125" style="177" customWidth="1"/>
    <col min="11792" max="11792" width="14.7109375" style="177" customWidth="1"/>
    <col min="11793" max="12032" width="14.28515625" style="177"/>
    <col min="12033" max="12033" width="0.5703125" style="177" customWidth="1"/>
    <col min="12034" max="12034" width="8.42578125" style="177" customWidth="1"/>
    <col min="12035" max="12035" width="22.7109375" style="177" customWidth="1"/>
    <col min="12036" max="12036" width="15.42578125" style="177" customWidth="1"/>
    <col min="12037" max="12047" width="12.42578125" style="177" customWidth="1"/>
    <col min="12048" max="12048" width="14.7109375" style="177" customWidth="1"/>
    <col min="12049" max="12288" width="14.28515625" style="177"/>
    <col min="12289" max="12289" width="0.5703125" style="177" customWidth="1"/>
    <col min="12290" max="12290" width="8.42578125" style="177" customWidth="1"/>
    <col min="12291" max="12291" width="22.7109375" style="177" customWidth="1"/>
    <col min="12292" max="12292" width="15.42578125" style="177" customWidth="1"/>
    <col min="12293" max="12303" width="12.42578125" style="177" customWidth="1"/>
    <col min="12304" max="12304" width="14.7109375" style="177" customWidth="1"/>
    <col min="12305" max="12544" width="14.28515625" style="177"/>
    <col min="12545" max="12545" width="0.5703125" style="177" customWidth="1"/>
    <col min="12546" max="12546" width="8.42578125" style="177" customWidth="1"/>
    <col min="12547" max="12547" width="22.7109375" style="177" customWidth="1"/>
    <col min="12548" max="12548" width="15.42578125" style="177" customWidth="1"/>
    <col min="12549" max="12559" width="12.42578125" style="177" customWidth="1"/>
    <col min="12560" max="12560" width="14.7109375" style="177" customWidth="1"/>
    <col min="12561" max="12800" width="14.28515625" style="177"/>
    <col min="12801" max="12801" width="0.5703125" style="177" customWidth="1"/>
    <col min="12802" max="12802" width="8.42578125" style="177" customWidth="1"/>
    <col min="12803" max="12803" width="22.7109375" style="177" customWidth="1"/>
    <col min="12804" max="12804" width="15.42578125" style="177" customWidth="1"/>
    <col min="12805" max="12815" width="12.42578125" style="177" customWidth="1"/>
    <col min="12816" max="12816" width="14.7109375" style="177" customWidth="1"/>
    <col min="12817" max="13056" width="14.28515625" style="177"/>
    <col min="13057" max="13057" width="0.5703125" style="177" customWidth="1"/>
    <col min="13058" max="13058" width="8.42578125" style="177" customWidth="1"/>
    <col min="13059" max="13059" width="22.7109375" style="177" customWidth="1"/>
    <col min="13060" max="13060" width="15.42578125" style="177" customWidth="1"/>
    <col min="13061" max="13071" width="12.42578125" style="177" customWidth="1"/>
    <col min="13072" max="13072" width="14.7109375" style="177" customWidth="1"/>
    <col min="13073" max="13312" width="14.28515625" style="177"/>
    <col min="13313" max="13313" width="0.5703125" style="177" customWidth="1"/>
    <col min="13314" max="13314" width="8.42578125" style="177" customWidth="1"/>
    <col min="13315" max="13315" width="22.7109375" style="177" customWidth="1"/>
    <col min="13316" max="13316" width="15.42578125" style="177" customWidth="1"/>
    <col min="13317" max="13327" width="12.42578125" style="177" customWidth="1"/>
    <col min="13328" max="13328" width="14.7109375" style="177" customWidth="1"/>
    <col min="13329" max="13568" width="14.28515625" style="177"/>
    <col min="13569" max="13569" width="0.5703125" style="177" customWidth="1"/>
    <col min="13570" max="13570" width="8.42578125" style="177" customWidth="1"/>
    <col min="13571" max="13571" width="22.7109375" style="177" customWidth="1"/>
    <col min="13572" max="13572" width="15.42578125" style="177" customWidth="1"/>
    <col min="13573" max="13583" width="12.42578125" style="177" customWidth="1"/>
    <col min="13584" max="13584" width="14.7109375" style="177" customWidth="1"/>
    <col min="13585" max="13824" width="14.28515625" style="177"/>
    <col min="13825" max="13825" width="0.5703125" style="177" customWidth="1"/>
    <col min="13826" max="13826" width="8.42578125" style="177" customWidth="1"/>
    <col min="13827" max="13827" width="22.7109375" style="177" customWidth="1"/>
    <col min="13828" max="13828" width="15.42578125" style="177" customWidth="1"/>
    <col min="13829" max="13839" width="12.42578125" style="177" customWidth="1"/>
    <col min="13840" max="13840" width="14.7109375" style="177" customWidth="1"/>
    <col min="13841" max="14080" width="14.28515625" style="177"/>
    <col min="14081" max="14081" width="0.5703125" style="177" customWidth="1"/>
    <col min="14082" max="14082" width="8.42578125" style="177" customWidth="1"/>
    <col min="14083" max="14083" width="22.7109375" style="177" customWidth="1"/>
    <col min="14084" max="14084" width="15.42578125" style="177" customWidth="1"/>
    <col min="14085" max="14095" width="12.42578125" style="177" customWidth="1"/>
    <col min="14096" max="14096" width="14.7109375" style="177" customWidth="1"/>
    <col min="14097" max="14336" width="14.28515625" style="177"/>
    <col min="14337" max="14337" width="0.5703125" style="177" customWidth="1"/>
    <col min="14338" max="14338" width="8.42578125" style="177" customWidth="1"/>
    <col min="14339" max="14339" width="22.7109375" style="177" customWidth="1"/>
    <col min="14340" max="14340" width="15.42578125" style="177" customWidth="1"/>
    <col min="14341" max="14351" width="12.42578125" style="177" customWidth="1"/>
    <col min="14352" max="14352" width="14.7109375" style="177" customWidth="1"/>
    <col min="14353" max="14592" width="14.28515625" style="177"/>
    <col min="14593" max="14593" width="0.5703125" style="177" customWidth="1"/>
    <col min="14594" max="14594" width="8.42578125" style="177" customWidth="1"/>
    <col min="14595" max="14595" width="22.7109375" style="177" customWidth="1"/>
    <col min="14596" max="14596" width="15.42578125" style="177" customWidth="1"/>
    <col min="14597" max="14607" width="12.42578125" style="177" customWidth="1"/>
    <col min="14608" max="14608" width="14.7109375" style="177" customWidth="1"/>
    <col min="14609" max="14848" width="14.28515625" style="177"/>
    <col min="14849" max="14849" width="0.5703125" style="177" customWidth="1"/>
    <col min="14850" max="14850" width="8.42578125" style="177" customWidth="1"/>
    <col min="14851" max="14851" width="22.7109375" style="177" customWidth="1"/>
    <col min="14852" max="14852" width="15.42578125" style="177" customWidth="1"/>
    <col min="14853" max="14863" width="12.42578125" style="177" customWidth="1"/>
    <col min="14864" max="14864" width="14.7109375" style="177" customWidth="1"/>
    <col min="14865" max="15104" width="14.28515625" style="177"/>
    <col min="15105" max="15105" width="0.5703125" style="177" customWidth="1"/>
    <col min="15106" max="15106" width="8.42578125" style="177" customWidth="1"/>
    <col min="15107" max="15107" width="22.7109375" style="177" customWidth="1"/>
    <col min="15108" max="15108" width="15.42578125" style="177" customWidth="1"/>
    <col min="15109" max="15119" width="12.42578125" style="177" customWidth="1"/>
    <col min="15120" max="15120" width="14.7109375" style="177" customWidth="1"/>
    <col min="15121" max="15360" width="14.28515625" style="177"/>
    <col min="15361" max="15361" width="0.5703125" style="177" customWidth="1"/>
    <col min="15362" max="15362" width="8.42578125" style="177" customWidth="1"/>
    <col min="15363" max="15363" width="22.7109375" style="177" customWidth="1"/>
    <col min="15364" max="15364" width="15.42578125" style="177" customWidth="1"/>
    <col min="15365" max="15375" width="12.42578125" style="177" customWidth="1"/>
    <col min="15376" max="15376" width="14.7109375" style="177" customWidth="1"/>
    <col min="15377" max="15616" width="14.28515625" style="177"/>
    <col min="15617" max="15617" width="0.5703125" style="177" customWidth="1"/>
    <col min="15618" max="15618" width="8.42578125" style="177" customWidth="1"/>
    <col min="15619" max="15619" width="22.7109375" style="177" customWidth="1"/>
    <col min="15620" max="15620" width="15.42578125" style="177" customWidth="1"/>
    <col min="15621" max="15631" width="12.42578125" style="177" customWidth="1"/>
    <col min="15632" max="15632" width="14.7109375" style="177" customWidth="1"/>
    <col min="15633" max="15872" width="14.28515625" style="177"/>
    <col min="15873" max="15873" width="0.5703125" style="177" customWidth="1"/>
    <col min="15874" max="15874" width="8.42578125" style="177" customWidth="1"/>
    <col min="15875" max="15875" width="22.7109375" style="177" customWidth="1"/>
    <col min="15876" max="15876" width="15.42578125" style="177" customWidth="1"/>
    <col min="15877" max="15887" width="12.42578125" style="177" customWidth="1"/>
    <col min="15888" max="15888" width="14.7109375" style="177" customWidth="1"/>
    <col min="15889" max="16128" width="14.28515625" style="177"/>
    <col min="16129" max="16129" width="0.5703125" style="177" customWidth="1"/>
    <col min="16130" max="16130" width="8.42578125" style="177" customWidth="1"/>
    <col min="16131" max="16131" width="22.7109375" style="177" customWidth="1"/>
    <col min="16132" max="16132" width="15.42578125" style="177" customWidth="1"/>
    <col min="16133" max="16143" width="12.42578125" style="177" customWidth="1"/>
    <col min="16144" max="16144" width="14.7109375" style="177" customWidth="1"/>
    <col min="16145" max="16384" width="14.28515625" style="177"/>
  </cols>
  <sheetData>
    <row r="1" spans="2:16" ht="15.75">
      <c r="B1" s="176"/>
      <c r="C1" s="507" t="s">
        <v>112</v>
      </c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</row>
    <row r="2" spans="2:16" ht="16.5" thickBot="1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 t="s">
        <v>0</v>
      </c>
      <c r="P2" s="176"/>
    </row>
    <row r="3" spans="2:16" ht="17.100000000000001" customHeight="1">
      <c r="B3" s="176"/>
      <c r="C3" s="508" t="s">
        <v>113</v>
      </c>
      <c r="D3" s="178" t="s">
        <v>1</v>
      </c>
      <c r="E3" s="178" t="s">
        <v>2</v>
      </c>
      <c r="F3" s="178" t="s">
        <v>3</v>
      </c>
      <c r="G3" s="178" t="s">
        <v>4</v>
      </c>
      <c r="H3" s="178" t="s">
        <v>5</v>
      </c>
      <c r="I3" s="178" t="s">
        <v>6</v>
      </c>
      <c r="J3" s="178" t="s">
        <v>7</v>
      </c>
      <c r="K3" s="178" t="s">
        <v>8</v>
      </c>
      <c r="L3" s="178" t="s">
        <v>9</v>
      </c>
      <c r="M3" s="178" t="s">
        <v>10</v>
      </c>
      <c r="N3" s="178" t="s">
        <v>11</v>
      </c>
      <c r="O3" s="178" t="s">
        <v>12</v>
      </c>
      <c r="P3" s="179">
        <v>2014</v>
      </c>
    </row>
    <row r="4" spans="2:16" ht="17.100000000000001" customHeight="1">
      <c r="B4" s="176"/>
      <c r="C4" s="509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1"/>
    </row>
    <row r="5" spans="2:16" ht="17.100000000000001" customHeight="1" thickBot="1">
      <c r="B5" s="176"/>
      <c r="C5" s="510"/>
      <c r="D5" s="182" t="s">
        <v>13</v>
      </c>
      <c r="E5" s="182" t="s">
        <v>13</v>
      </c>
      <c r="F5" s="182" t="s">
        <v>13</v>
      </c>
      <c r="G5" s="182" t="s">
        <v>13</v>
      </c>
      <c r="H5" s="182" t="s">
        <v>13</v>
      </c>
      <c r="I5" s="182" t="s">
        <v>13</v>
      </c>
      <c r="J5" s="182" t="s">
        <v>13</v>
      </c>
      <c r="K5" s="182" t="s">
        <v>13</v>
      </c>
      <c r="L5" s="182" t="s">
        <v>13</v>
      </c>
      <c r="M5" s="182" t="s">
        <v>13</v>
      </c>
      <c r="N5" s="182" t="s">
        <v>13</v>
      </c>
      <c r="O5" s="182" t="s">
        <v>13</v>
      </c>
      <c r="P5" s="183" t="s">
        <v>13</v>
      </c>
    </row>
    <row r="6" spans="2:16" ht="15.95" customHeight="1">
      <c r="B6" s="184"/>
      <c r="C6" s="185" t="s">
        <v>114</v>
      </c>
      <c r="D6" s="186">
        <v>88906074</v>
      </c>
      <c r="E6" s="186">
        <v>98558904</v>
      </c>
      <c r="F6" s="186">
        <v>77820384</v>
      </c>
      <c r="G6" s="186">
        <v>52880022</v>
      </c>
      <c r="H6" s="186">
        <v>81215852</v>
      </c>
      <c r="I6" s="186">
        <v>45771833</v>
      </c>
      <c r="J6" s="186">
        <v>37723280</v>
      </c>
      <c r="K6" s="186">
        <v>40850952</v>
      </c>
      <c r="L6" s="186">
        <v>56500653</v>
      </c>
      <c r="M6" s="186">
        <v>64976279</v>
      </c>
      <c r="N6" s="187">
        <v>50372982</v>
      </c>
      <c r="O6" s="187">
        <v>93879015</v>
      </c>
      <c r="P6" s="188">
        <v>789456230</v>
      </c>
    </row>
    <row r="7" spans="2:16" ht="15.95" customHeight="1">
      <c r="B7" s="184"/>
      <c r="C7" s="189" t="s">
        <v>115</v>
      </c>
      <c r="D7" s="190">
        <v>34998330</v>
      </c>
      <c r="E7" s="190">
        <v>36221979</v>
      </c>
      <c r="F7" s="190">
        <v>27938706</v>
      </c>
      <c r="G7" s="190">
        <v>19990604</v>
      </c>
      <c r="H7" s="190">
        <v>29136848</v>
      </c>
      <c r="I7" s="190">
        <v>16747513</v>
      </c>
      <c r="J7" s="190">
        <v>13295238</v>
      </c>
      <c r="K7" s="190">
        <v>14449239</v>
      </c>
      <c r="L7" s="190">
        <v>20773183</v>
      </c>
      <c r="M7" s="190">
        <v>23165498</v>
      </c>
      <c r="N7" s="191">
        <v>23011199</v>
      </c>
      <c r="O7" s="191">
        <v>34835513</v>
      </c>
      <c r="P7" s="192">
        <v>294563850</v>
      </c>
    </row>
    <row r="8" spans="2:16" ht="15.95" customHeight="1">
      <c r="B8" s="184"/>
      <c r="C8" s="193" t="s">
        <v>116</v>
      </c>
      <c r="D8" s="194">
        <v>60549060</v>
      </c>
      <c r="E8" s="194">
        <v>64042352</v>
      </c>
      <c r="F8" s="194">
        <v>38875716</v>
      </c>
      <c r="G8" s="194">
        <v>30035368</v>
      </c>
      <c r="H8" s="194">
        <v>42651928</v>
      </c>
      <c r="I8" s="194">
        <v>22354156</v>
      </c>
      <c r="J8" s="194">
        <v>15167020</v>
      </c>
      <c r="K8" s="194">
        <v>17315364</v>
      </c>
      <c r="L8" s="194">
        <v>29690232</v>
      </c>
      <c r="M8" s="194">
        <v>28422856</v>
      </c>
      <c r="N8" s="195">
        <v>42073944</v>
      </c>
      <c r="O8" s="195">
        <v>57043668</v>
      </c>
      <c r="P8" s="196">
        <v>448221664</v>
      </c>
    </row>
    <row r="9" spans="2:16" ht="15.95" customHeight="1">
      <c r="B9" s="184"/>
      <c r="C9" s="189" t="s">
        <v>117</v>
      </c>
      <c r="D9" s="190">
        <v>70546000</v>
      </c>
      <c r="E9" s="190">
        <v>64192000</v>
      </c>
      <c r="F9" s="190">
        <v>54352000</v>
      </c>
      <c r="G9" s="190">
        <v>122734000</v>
      </c>
      <c r="H9" s="197">
        <v>148316000</v>
      </c>
      <c r="I9" s="190">
        <v>93490000</v>
      </c>
      <c r="J9" s="190">
        <v>51618000</v>
      </c>
      <c r="K9" s="190">
        <v>44938000</v>
      </c>
      <c r="L9" s="190">
        <v>73002000</v>
      </c>
      <c r="M9" s="190">
        <v>74544000</v>
      </c>
      <c r="N9" s="198">
        <v>75484000</v>
      </c>
      <c r="O9" s="195">
        <v>126770000</v>
      </c>
      <c r="P9" s="192">
        <v>999986000</v>
      </c>
    </row>
    <row r="10" spans="2:16" ht="15.95" customHeight="1">
      <c r="B10" s="184"/>
      <c r="C10" s="189" t="s">
        <v>118</v>
      </c>
      <c r="D10" s="190">
        <v>27705348</v>
      </c>
      <c r="E10" s="190">
        <v>45353220</v>
      </c>
      <c r="F10" s="197">
        <v>43178124</v>
      </c>
      <c r="G10" s="190">
        <v>39231720</v>
      </c>
      <c r="H10" s="190">
        <v>40683192</v>
      </c>
      <c r="I10" s="190">
        <v>39300624</v>
      </c>
      <c r="J10" s="190">
        <v>44718168</v>
      </c>
      <c r="K10" s="190">
        <v>36289836</v>
      </c>
      <c r="L10" s="190">
        <v>15155580</v>
      </c>
      <c r="M10" s="190">
        <v>23460096</v>
      </c>
      <c r="N10" s="191">
        <v>29228760</v>
      </c>
      <c r="O10" s="198">
        <v>36951816</v>
      </c>
      <c r="P10" s="192">
        <v>421256484</v>
      </c>
    </row>
    <row r="11" spans="2:16" ht="15.95" customHeight="1">
      <c r="B11" s="184"/>
      <c r="C11" s="189" t="s">
        <v>119</v>
      </c>
      <c r="D11" s="190">
        <v>0</v>
      </c>
      <c r="E11" s="190">
        <v>0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1">
        <v>0</v>
      </c>
      <c r="O11" s="191">
        <v>0</v>
      </c>
      <c r="P11" s="192">
        <v>0</v>
      </c>
    </row>
    <row r="12" spans="2:16" ht="15.95" customHeight="1">
      <c r="B12" s="184"/>
      <c r="C12" s="189" t="s">
        <v>120</v>
      </c>
      <c r="D12" s="190">
        <v>72458166</v>
      </c>
      <c r="E12" s="190">
        <v>74062956</v>
      </c>
      <c r="F12" s="190">
        <v>68708640</v>
      </c>
      <c r="G12" s="190">
        <v>63996834</v>
      </c>
      <c r="H12" s="190">
        <v>55420464</v>
      </c>
      <c r="I12" s="190">
        <v>45007710</v>
      </c>
      <c r="J12" s="190">
        <v>68127906</v>
      </c>
      <c r="K12" s="190">
        <v>55727166</v>
      </c>
      <c r="L12" s="190">
        <v>35506680</v>
      </c>
      <c r="M12" s="190">
        <v>15291408</v>
      </c>
      <c r="N12" s="191">
        <v>74553996</v>
      </c>
      <c r="O12" s="191">
        <v>84191580</v>
      </c>
      <c r="P12" s="192">
        <v>713053506</v>
      </c>
    </row>
    <row r="13" spans="2:16" ht="15.95" customHeight="1">
      <c r="B13" s="184"/>
      <c r="C13" s="189" t="s">
        <v>121</v>
      </c>
      <c r="D13" s="190">
        <v>16301010</v>
      </c>
      <c r="E13" s="190">
        <v>24590610</v>
      </c>
      <c r="F13" s="197">
        <v>22054890</v>
      </c>
      <c r="G13" s="190">
        <v>38332470</v>
      </c>
      <c r="H13" s="190">
        <v>60876750</v>
      </c>
      <c r="I13" s="190">
        <v>26939880</v>
      </c>
      <c r="J13" s="190">
        <v>22169070</v>
      </c>
      <c r="K13" s="190">
        <v>26371950</v>
      </c>
      <c r="L13" s="190">
        <v>41394870</v>
      </c>
      <c r="M13" s="190">
        <v>24558600</v>
      </c>
      <c r="N13" s="191">
        <v>20890650</v>
      </c>
      <c r="O13" s="195">
        <v>27733200</v>
      </c>
      <c r="P13" s="192">
        <v>352213950</v>
      </c>
    </row>
    <row r="14" spans="2:16" ht="15.95" customHeight="1">
      <c r="B14" s="184"/>
      <c r="C14" s="189" t="s">
        <v>122</v>
      </c>
      <c r="D14" s="190">
        <v>56417850</v>
      </c>
      <c r="E14" s="190">
        <v>63902750</v>
      </c>
      <c r="F14" s="190">
        <v>55169910</v>
      </c>
      <c r="G14" s="190">
        <v>46886700</v>
      </c>
      <c r="H14" s="190">
        <v>49281720</v>
      </c>
      <c r="I14" s="190">
        <v>49466400</v>
      </c>
      <c r="J14" s="190">
        <v>43323480</v>
      </c>
      <c r="K14" s="190">
        <v>40555170</v>
      </c>
      <c r="L14" s="190">
        <v>45069900</v>
      </c>
      <c r="M14" s="190">
        <v>60247050</v>
      </c>
      <c r="N14" s="191">
        <v>46248540</v>
      </c>
      <c r="O14" s="195">
        <v>84602850</v>
      </c>
      <c r="P14" s="192">
        <v>641172320</v>
      </c>
    </row>
    <row r="15" spans="2:16" ht="15.95" customHeight="1">
      <c r="B15" s="184"/>
      <c r="C15" s="189" t="s">
        <v>123</v>
      </c>
      <c r="D15" s="190">
        <v>31783000</v>
      </c>
      <c r="E15" s="190">
        <v>34552750</v>
      </c>
      <c r="F15" s="190">
        <v>22986000</v>
      </c>
      <c r="G15" s="190">
        <v>18971000</v>
      </c>
      <c r="H15" s="190">
        <v>24675500</v>
      </c>
      <c r="I15" s="190">
        <v>14677750</v>
      </c>
      <c r="J15" s="190">
        <v>11198500</v>
      </c>
      <c r="K15" s="190">
        <v>12323750</v>
      </c>
      <c r="L15" s="190">
        <v>18311250</v>
      </c>
      <c r="M15" s="190">
        <v>17909000</v>
      </c>
      <c r="N15" s="191">
        <v>24599500</v>
      </c>
      <c r="O15" s="198">
        <v>31752750</v>
      </c>
      <c r="P15" s="192">
        <v>263740750</v>
      </c>
    </row>
    <row r="16" spans="2:16" ht="15.95" customHeight="1">
      <c r="B16" s="184"/>
      <c r="C16" s="189" t="s">
        <v>124</v>
      </c>
      <c r="D16" s="190">
        <v>19052398</v>
      </c>
      <c r="E16" s="190">
        <v>25701059</v>
      </c>
      <c r="F16" s="190">
        <v>26115998</v>
      </c>
      <c r="G16" s="190">
        <v>25706970</v>
      </c>
      <c r="H16" s="190">
        <v>30886165</v>
      </c>
      <c r="I16" s="190">
        <v>26319386</v>
      </c>
      <c r="J16" s="190">
        <v>19764129</v>
      </c>
      <c r="K16" s="190">
        <v>22690168</v>
      </c>
      <c r="L16" s="190">
        <v>32829657</v>
      </c>
      <c r="M16" s="190">
        <v>23807461</v>
      </c>
      <c r="N16" s="191">
        <v>22117885</v>
      </c>
      <c r="O16" s="191">
        <v>27799486</v>
      </c>
      <c r="P16" s="192">
        <v>302790762</v>
      </c>
    </row>
    <row r="17" spans="2:16" ht="17.100000000000001" customHeight="1">
      <c r="B17" s="184"/>
      <c r="C17" s="189" t="s">
        <v>125</v>
      </c>
      <c r="D17" s="190">
        <v>6838569</v>
      </c>
      <c r="E17" s="190">
        <v>8298461</v>
      </c>
      <c r="F17" s="190">
        <v>8133143</v>
      </c>
      <c r="G17" s="190">
        <v>8415145</v>
      </c>
      <c r="H17" s="190">
        <v>10706601</v>
      </c>
      <c r="I17" s="190">
        <v>9697565</v>
      </c>
      <c r="J17" s="190">
        <v>7682304</v>
      </c>
      <c r="K17" s="190">
        <v>7271940</v>
      </c>
      <c r="L17" s="190">
        <v>8090485</v>
      </c>
      <c r="M17" s="190">
        <v>8673275</v>
      </c>
      <c r="N17" s="191">
        <v>7952587</v>
      </c>
      <c r="O17" s="191">
        <v>9696212</v>
      </c>
      <c r="P17" s="192">
        <v>101456287</v>
      </c>
    </row>
    <row r="18" spans="2:16" ht="17.100000000000001" customHeight="1">
      <c r="B18" s="184"/>
      <c r="C18" s="189" t="s">
        <v>128</v>
      </c>
      <c r="D18" s="190">
        <v>48693015</v>
      </c>
      <c r="E18" s="190">
        <v>33378555</v>
      </c>
      <c r="F18" s="190">
        <v>4638144</v>
      </c>
      <c r="G18" s="190">
        <v>6279546</v>
      </c>
      <c r="H18" s="190">
        <v>499947</v>
      </c>
      <c r="I18" s="190">
        <v>4201848</v>
      </c>
      <c r="J18" s="190">
        <v>1649340</v>
      </c>
      <c r="K18" s="190">
        <v>2432115</v>
      </c>
      <c r="L18" s="190">
        <v>14302071</v>
      </c>
      <c r="M18" s="190">
        <v>581091</v>
      </c>
      <c r="N18" s="191">
        <v>13619697</v>
      </c>
      <c r="O18" s="195">
        <v>42536067</v>
      </c>
      <c r="P18" s="192">
        <v>172811436</v>
      </c>
    </row>
    <row r="19" spans="2:16" ht="17.100000000000001" customHeight="1">
      <c r="B19" s="184"/>
      <c r="C19" s="189" t="s">
        <v>126</v>
      </c>
      <c r="D19" s="190">
        <v>11053020</v>
      </c>
      <c r="E19" s="190">
        <v>15818220</v>
      </c>
      <c r="F19" s="190">
        <v>15151620</v>
      </c>
      <c r="G19" s="190">
        <v>7593630</v>
      </c>
      <c r="H19" s="190">
        <v>6344250</v>
      </c>
      <c r="I19" s="190">
        <v>2882550</v>
      </c>
      <c r="J19" s="190">
        <v>1771440</v>
      </c>
      <c r="K19" s="190">
        <v>1831500</v>
      </c>
      <c r="L19" s="190">
        <v>6378240</v>
      </c>
      <c r="M19" s="190">
        <v>3810840</v>
      </c>
      <c r="N19" s="191">
        <v>13139280</v>
      </c>
      <c r="O19" s="195">
        <v>16033380</v>
      </c>
      <c r="P19" s="192">
        <v>101807970</v>
      </c>
    </row>
    <row r="20" spans="2:16" ht="17.100000000000001" customHeight="1">
      <c r="B20" s="184"/>
      <c r="C20" s="199" t="s">
        <v>127</v>
      </c>
      <c r="D20" s="190">
        <v>25052500</v>
      </c>
      <c r="E20" s="190">
        <v>39958820</v>
      </c>
      <c r="F20" s="190">
        <v>12491820</v>
      </c>
      <c r="G20" s="190">
        <v>5036680</v>
      </c>
      <c r="H20" s="190">
        <v>6361520</v>
      </c>
      <c r="I20" s="190">
        <v>2296800</v>
      </c>
      <c r="J20" s="190">
        <v>1554960</v>
      </c>
      <c r="K20" s="190">
        <v>1899260</v>
      </c>
      <c r="L20" s="190">
        <v>6240740</v>
      </c>
      <c r="M20" s="190">
        <v>2618880</v>
      </c>
      <c r="N20" s="191">
        <v>14995640</v>
      </c>
      <c r="O20" s="195">
        <v>26330040</v>
      </c>
      <c r="P20" s="192">
        <v>144837660</v>
      </c>
    </row>
    <row r="21" spans="2:16" ht="17.100000000000001" customHeight="1">
      <c r="B21" s="184"/>
      <c r="C21" s="200" t="s">
        <v>129</v>
      </c>
      <c r="D21" s="201">
        <v>570354340</v>
      </c>
      <c r="E21" s="201">
        <v>628632636</v>
      </c>
      <c r="F21" s="202">
        <v>477615095</v>
      </c>
      <c r="G21" s="203">
        <v>486090689</v>
      </c>
      <c r="H21" s="202">
        <v>587056737</v>
      </c>
      <c r="I21" s="202">
        <v>399154015</v>
      </c>
      <c r="J21" s="201">
        <v>339762835</v>
      </c>
      <c r="K21" s="201">
        <v>324946410</v>
      </c>
      <c r="L21" s="201">
        <v>403245541</v>
      </c>
      <c r="M21" s="201">
        <v>372066334</v>
      </c>
      <c r="N21" s="202">
        <v>458288660</v>
      </c>
      <c r="O21" s="202">
        <v>700155577</v>
      </c>
      <c r="P21" s="204">
        <v>5747368869</v>
      </c>
    </row>
    <row r="22" spans="2:16" ht="17.100000000000001" customHeight="1">
      <c r="B22" s="184"/>
      <c r="C22" s="193" t="s">
        <v>130</v>
      </c>
      <c r="D22" s="194">
        <v>280064257</v>
      </c>
      <c r="E22" s="194">
        <v>341745741</v>
      </c>
      <c r="F22" s="194">
        <v>337158204</v>
      </c>
      <c r="G22" s="205">
        <v>229465489</v>
      </c>
      <c r="H22" s="194">
        <v>187185651</v>
      </c>
      <c r="I22" s="194">
        <v>247875408</v>
      </c>
      <c r="J22" s="194">
        <v>320565225</v>
      </c>
      <c r="K22" s="194">
        <v>325943420</v>
      </c>
      <c r="L22" s="194">
        <v>282973821</v>
      </c>
      <c r="M22" s="194">
        <v>362836859</v>
      </c>
      <c r="N22" s="198">
        <v>295495983</v>
      </c>
      <c r="O22" s="198">
        <v>286247522</v>
      </c>
      <c r="P22" s="196">
        <v>3497557580</v>
      </c>
    </row>
    <row r="23" spans="2:16" ht="17.100000000000001" customHeight="1">
      <c r="B23" s="184"/>
      <c r="C23" s="189" t="s">
        <v>131</v>
      </c>
      <c r="D23" s="190">
        <v>238512428</v>
      </c>
      <c r="E23" s="190">
        <v>175757828</v>
      </c>
      <c r="F23" s="190">
        <v>184356929</v>
      </c>
      <c r="G23" s="190">
        <v>189501860</v>
      </c>
      <c r="H23" s="190">
        <v>134480194</v>
      </c>
      <c r="I23" s="190">
        <v>250395211</v>
      </c>
      <c r="J23" s="190">
        <v>235261259</v>
      </c>
      <c r="K23" s="190">
        <v>198836392</v>
      </c>
      <c r="L23" s="190">
        <v>113541519</v>
      </c>
      <c r="M23" s="190">
        <v>122014441</v>
      </c>
      <c r="N23" s="191">
        <v>124616377</v>
      </c>
      <c r="O23" s="191">
        <v>126501282</v>
      </c>
      <c r="P23" s="192">
        <v>2093775720</v>
      </c>
    </row>
    <row r="24" spans="2:16" ht="17.100000000000001" customHeight="1">
      <c r="B24" s="184"/>
      <c r="C24" s="193" t="s">
        <v>132</v>
      </c>
      <c r="D24" s="194">
        <v>177586000</v>
      </c>
      <c r="E24" s="194">
        <v>137954000</v>
      </c>
      <c r="F24" s="194">
        <v>162102000</v>
      </c>
      <c r="G24" s="194">
        <v>0</v>
      </c>
      <c r="H24" s="190">
        <v>0</v>
      </c>
      <c r="I24" s="194">
        <v>116326000.00000043</v>
      </c>
      <c r="J24" s="194">
        <v>161652000.00000003</v>
      </c>
      <c r="K24" s="194">
        <v>127231999.99999997</v>
      </c>
      <c r="L24" s="194">
        <v>180286000</v>
      </c>
      <c r="M24" s="194">
        <v>186075999.99999911</v>
      </c>
      <c r="N24" s="195">
        <v>167159999.99999985</v>
      </c>
      <c r="O24" s="191">
        <v>175024000.00000125</v>
      </c>
      <c r="P24" s="196">
        <v>1591398000.0000005</v>
      </c>
    </row>
    <row r="25" spans="2:16" ht="17.100000000000001" customHeight="1">
      <c r="B25" s="184"/>
      <c r="C25" s="206" t="s">
        <v>133</v>
      </c>
      <c r="D25" s="195">
        <v>158105600</v>
      </c>
      <c r="E25" s="195">
        <v>130947200</v>
      </c>
      <c r="F25" s="195">
        <v>158802400</v>
      </c>
      <c r="G25" s="207">
        <v>160268000</v>
      </c>
      <c r="H25" s="195">
        <v>149481000</v>
      </c>
      <c r="I25" s="190">
        <v>87505000</v>
      </c>
      <c r="J25" s="190">
        <v>14249400</v>
      </c>
      <c r="K25" s="190">
        <v>108461200</v>
      </c>
      <c r="L25" s="190">
        <v>140803200</v>
      </c>
      <c r="M25" s="190">
        <v>160356400</v>
      </c>
      <c r="N25" s="190">
        <v>140645200</v>
      </c>
      <c r="O25" s="195">
        <v>132632600</v>
      </c>
      <c r="P25" s="192">
        <v>1542257200</v>
      </c>
    </row>
    <row r="26" spans="2:16" ht="18" customHeight="1">
      <c r="B26" s="184"/>
      <c r="C26" s="200" t="s">
        <v>134</v>
      </c>
      <c r="D26" s="201">
        <v>854268285</v>
      </c>
      <c r="E26" s="201">
        <v>786404769</v>
      </c>
      <c r="F26" s="201">
        <v>842419533</v>
      </c>
      <c r="G26" s="202">
        <v>579235349</v>
      </c>
      <c r="H26" s="201">
        <v>471146845</v>
      </c>
      <c r="I26" s="201">
        <v>702101619.00000048</v>
      </c>
      <c r="J26" s="201">
        <v>731727884</v>
      </c>
      <c r="K26" s="201">
        <v>760473012</v>
      </c>
      <c r="L26" s="201">
        <v>717604540</v>
      </c>
      <c r="M26" s="201">
        <v>831283699.99999905</v>
      </c>
      <c r="N26" s="201">
        <v>727917559.99999988</v>
      </c>
      <c r="O26" s="201">
        <v>720405404.00000119</v>
      </c>
      <c r="P26" s="204">
        <v>8724988500</v>
      </c>
    </row>
    <row r="27" spans="2:16" ht="18" customHeight="1" thickBot="1">
      <c r="B27" s="184"/>
      <c r="C27" s="208" t="s">
        <v>135</v>
      </c>
      <c r="D27" s="209">
        <v>1424622625</v>
      </c>
      <c r="E27" s="209">
        <v>1415037405</v>
      </c>
      <c r="F27" s="209">
        <v>1320034628</v>
      </c>
      <c r="G27" s="209">
        <v>1065326038</v>
      </c>
      <c r="H27" s="209">
        <v>1058203582</v>
      </c>
      <c r="I27" s="209">
        <v>1101255634.0000005</v>
      </c>
      <c r="J27" s="209">
        <v>1071490719</v>
      </c>
      <c r="K27" s="209">
        <v>1085419422</v>
      </c>
      <c r="L27" s="209">
        <v>1120850081</v>
      </c>
      <c r="M27" s="209">
        <v>1203350033.999999</v>
      </c>
      <c r="N27" s="209">
        <v>1186206220</v>
      </c>
      <c r="O27" s="209">
        <v>1420560981.0000012</v>
      </c>
      <c r="P27" s="210">
        <v>14472357369</v>
      </c>
    </row>
    <row r="28" spans="2:16" ht="17.100000000000001" customHeight="1">
      <c r="C28" s="211" t="s">
        <v>39</v>
      </c>
      <c r="D28" s="212"/>
      <c r="J28" s="177" t="s">
        <v>0</v>
      </c>
    </row>
    <row r="29" spans="2:16">
      <c r="E29" s="177" t="s">
        <v>0</v>
      </c>
      <c r="N29" s="177" t="s">
        <v>0</v>
      </c>
      <c r="O29" s="177" t="s">
        <v>0</v>
      </c>
    </row>
  </sheetData>
  <mergeCells count="2">
    <mergeCell ref="C1:P1"/>
    <mergeCell ref="C3:C5"/>
  </mergeCells>
  <pageMargins left="0.24" right="0.19685039370078741" top="1.0236220472440944" bottom="0.51181102362204722" header="0" footer="0"/>
  <pageSetup paperSize="9" scale="73" orientation="landscape" r:id="rId1"/>
  <headerFooter alignWithMargins="0">
    <oddFooter>&amp;L&amp;"Times New Roman,Regular"Izvještaj o tokovima električne energije&amp;C&amp;"Times New Roman,Regular"Page 6 of 13&amp;R&amp;"Times New Roman,Regular"I-VIII 2007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4">
    <tabColor indexed="42"/>
    <pageSetUpPr fitToPage="1"/>
  </sheetPr>
  <dimension ref="A1:V28"/>
  <sheetViews>
    <sheetView showGridLines="0" tabSelected="1" zoomScale="50" zoomScaleNormal="50" zoomScaleSheetLayoutView="75" workbookViewId="0">
      <selection activeCell="C1" sqref="C1:Q27"/>
    </sheetView>
  </sheetViews>
  <sheetFormatPr defaultColWidth="14.28515625" defaultRowHeight="15"/>
  <cols>
    <col min="1" max="1" width="1.28515625" style="177" customWidth="1"/>
    <col min="2" max="2" width="13.42578125" style="184" customWidth="1"/>
    <col min="3" max="3" width="23.28515625" style="177" customWidth="1"/>
    <col min="4" max="15" width="9.28515625" style="177" customWidth="1"/>
    <col min="16" max="16" width="11.140625" style="177" customWidth="1"/>
    <col min="17" max="17" width="10.85546875" style="177" customWidth="1"/>
    <col min="18" max="256" width="14.28515625" style="177"/>
    <col min="257" max="257" width="1.28515625" style="177" customWidth="1"/>
    <col min="258" max="258" width="13.42578125" style="177" customWidth="1"/>
    <col min="259" max="259" width="23.28515625" style="177" customWidth="1"/>
    <col min="260" max="271" width="9.28515625" style="177" customWidth="1"/>
    <col min="272" max="272" width="11.140625" style="177" customWidth="1"/>
    <col min="273" max="273" width="10.85546875" style="177" customWidth="1"/>
    <col min="274" max="512" width="14.28515625" style="177"/>
    <col min="513" max="513" width="1.28515625" style="177" customWidth="1"/>
    <col min="514" max="514" width="13.42578125" style="177" customWidth="1"/>
    <col min="515" max="515" width="23.28515625" style="177" customWidth="1"/>
    <col min="516" max="527" width="9.28515625" style="177" customWidth="1"/>
    <col min="528" max="528" width="11.140625" style="177" customWidth="1"/>
    <col min="529" max="529" width="10.85546875" style="177" customWidth="1"/>
    <col min="530" max="768" width="14.28515625" style="177"/>
    <col min="769" max="769" width="1.28515625" style="177" customWidth="1"/>
    <col min="770" max="770" width="13.42578125" style="177" customWidth="1"/>
    <col min="771" max="771" width="23.28515625" style="177" customWidth="1"/>
    <col min="772" max="783" width="9.28515625" style="177" customWidth="1"/>
    <col min="784" max="784" width="11.140625" style="177" customWidth="1"/>
    <col min="785" max="785" width="10.85546875" style="177" customWidth="1"/>
    <col min="786" max="1024" width="14.28515625" style="177"/>
    <col min="1025" max="1025" width="1.28515625" style="177" customWidth="1"/>
    <col min="1026" max="1026" width="13.42578125" style="177" customWidth="1"/>
    <col min="1027" max="1027" width="23.28515625" style="177" customWidth="1"/>
    <col min="1028" max="1039" width="9.28515625" style="177" customWidth="1"/>
    <col min="1040" max="1040" width="11.140625" style="177" customWidth="1"/>
    <col min="1041" max="1041" width="10.85546875" style="177" customWidth="1"/>
    <col min="1042" max="1280" width="14.28515625" style="177"/>
    <col min="1281" max="1281" width="1.28515625" style="177" customWidth="1"/>
    <col min="1282" max="1282" width="13.42578125" style="177" customWidth="1"/>
    <col min="1283" max="1283" width="23.28515625" style="177" customWidth="1"/>
    <col min="1284" max="1295" width="9.28515625" style="177" customWidth="1"/>
    <col min="1296" max="1296" width="11.140625" style="177" customWidth="1"/>
    <col min="1297" max="1297" width="10.85546875" style="177" customWidth="1"/>
    <col min="1298" max="1536" width="14.28515625" style="177"/>
    <col min="1537" max="1537" width="1.28515625" style="177" customWidth="1"/>
    <col min="1538" max="1538" width="13.42578125" style="177" customWidth="1"/>
    <col min="1539" max="1539" width="23.28515625" style="177" customWidth="1"/>
    <col min="1540" max="1551" width="9.28515625" style="177" customWidth="1"/>
    <col min="1552" max="1552" width="11.140625" style="177" customWidth="1"/>
    <col min="1553" max="1553" width="10.85546875" style="177" customWidth="1"/>
    <col min="1554" max="1792" width="14.28515625" style="177"/>
    <col min="1793" max="1793" width="1.28515625" style="177" customWidth="1"/>
    <col min="1794" max="1794" width="13.42578125" style="177" customWidth="1"/>
    <col min="1795" max="1795" width="23.28515625" style="177" customWidth="1"/>
    <col min="1796" max="1807" width="9.28515625" style="177" customWidth="1"/>
    <col min="1808" max="1808" width="11.140625" style="177" customWidth="1"/>
    <col min="1809" max="1809" width="10.85546875" style="177" customWidth="1"/>
    <col min="1810" max="2048" width="14.28515625" style="177"/>
    <col min="2049" max="2049" width="1.28515625" style="177" customWidth="1"/>
    <col min="2050" max="2050" width="13.42578125" style="177" customWidth="1"/>
    <col min="2051" max="2051" width="23.28515625" style="177" customWidth="1"/>
    <col min="2052" max="2063" width="9.28515625" style="177" customWidth="1"/>
    <col min="2064" max="2064" width="11.140625" style="177" customWidth="1"/>
    <col min="2065" max="2065" width="10.85546875" style="177" customWidth="1"/>
    <col min="2066" max="2304" width="14.28515625" style="177"/>
    <col min="2305" max="2305" width="1.28515625" style="177" customWidth="1"/>
    <col min="2306" max="2306" width="13.42578125" style="177" customWidth="1"/>
    <col min="2307" max="2307" width="23.28515625" style="177" customWidth="1"/>
    <col min="2308" max="2319" width="9.28515625" style="177" customWidth="1"/>
    <col min="2320" max="2320" width="11.140625" style="177" customWidth="1"/>
    <col min="2321" max="2321" width="10.85546875" style="177" customWidth="1"/>
    <col min="2322" max="2560" width="14.28515625" style="177"/>
    <col min="2561" max="2561" width="1.28515625" style="177" customWidth="1"/>
    <col min="2562" max="2562" width="13.42578125" style="177" customWidth="1"/>
    <col min="2563" max="2563" width="23.28515625" style="177" customWidth="1"/>
    <col min="2564" max="2575" width="9.28515625" style="177" customWidth="1"/>
    <col min="2576" max="2576" width="11.140625" style="177" customWidth="1"/>
    <col min="2577" max="2577" width="10.85546875" style="177" customWidth="1"/>
    <col min="2578" max="2816" width="14.28515625" style="177"/>
    <col min="2817" max="2817" width="1.28515625" style="177" customWidth="1"/>
    <col min="2818" max="2818" width="13.42578125" style="177" customWidth="1"/>
    <col min="2819" max="2819" width="23.28515625" style="177" customWidth="1"/>
    <col min="2820" max="2831" width="9.28515625" style="177" customWidth="1"/>
    <col min="2832" max="2832" width="11.140625" style="177" customWidth="1"/>
    <col min="2833" max="2833" width="10.85546875" style="177" customWidth="1"/>
    <col min="2834" max="3072" width="14.28515625" style="177"/>
    <col min="3073" max="3073" width="1.28515625" style="177" customWidth="1"/>
    <col min="3074" max="3074" width="13.42578125" style="177" customWidth="1"/>
    <col min="3075" max="3075" width="23.28515625" style="177" customWidth="1"/>
    <col min="3076" max="3087" width="9.28515625" style="177" customWidth="1"/>
    <col min="3088" max="3088" width="11.140625" style="177" customWidth="1"/>
    <col min="3089" max="3089" width="10.85546875" style="177" customWidth="1"/>
    <col min="3090" max="3328" width="14.28515625" style="177"/>
    <col min="3329" max="3329" width="1.28515625" style="177" customWidth="1"/>
    <col min="3330" max="3330" width="13.42578125" style="177" customWidth="1"/>
    <col min="3331" max="3331" width="23.28515625" style="177" customWidth="1"/>
    <col min="3332" max="3343" width="9.28515625" style="177" customWidth="1"/>
    <col min="3344" max="3344" width="11.140625" style="177" customWidth="1"/>
    <col min="3345" max="3345" width="10.85546875" style="177" customWidth="1"/>
    <col min="3346" max="3584" width="14.28515625" style="177"/>
    <col min="3585" max="3585" width="1.28515625" style="177" customWidth="1"/>
    <col min="3586" max="3586" width="13.42578125" style="177" customWidth="1"/>
    <col min="3587" max="3587" width="23.28515625" style="177" customWidth="1"/>
    <col min="3588" max="3599" width="9.28515625" style="177" customWidth="1"/>
    <col min="3600" max="3600" width="11.140625" style="177" customWidth="1"/>
    <col min="3601" max="3601" width="10.85546875" style="177" customWidth="1"/>
    <col min="3602" max="3840" width="14.28515625" style="177"/>
    <col min="3841" max="3841" width="1.28515625" style="177" customWidth="1"/>
    <col min="3842" max="3842" width="13.42578125" style="177" customWidth="1"/>
    <col min="3843" max="3843" width="23.28515625" style="177" customWidth="1"/>
    <col min="3844" max="3855" width="9.28515625" style="177" customWidth="1"/>
    <col min="3856" max="3856" width="11.140625" style="177" customWidth="1"/>
    <col min="3857" max="3857" width="10.85546875" style="177" customWidth="1"/>
    <col min="3858" max="4096" width="14.28515625" style="177"/>
    <col min="4097" max="4097" width="1.28515625" style="177" customWidth="1"/>
    <col min="4098" max="4098" width="13.42578125" style="177" customWidth="1"/>
    <col min="4099" max="4099" width="23.28515625" style="177" customWidth="1"/>
    <col min="4100" max="4111" width="9.28515625" style="177" customWidth="1"/>
    <col min="4112" max="4112" width="11.140625" style="177" customWidth="1"/>
    <col min="4113" max="4113" width="10.85546875" style="177" customWidth="1"/>
    <col min="4114" max="4352" width="14.28515625" style="177"/>
    <col min="4353" max="4353" width="1.28515625" style="177" customWidth="1"/>
    <col min="4354" max="4354" width="13.42578125" style="177" customWidth="1"/>
    <col min="4355" max="4355" width="23.28515625" style="177" customWidth="1"/>
    <col min="4356" max="4367" width="9.28515625" style="177" customWidth="1"/>
    <col min="4368" max="4368" width="11.140625" style="177" customWidth="1"/>
    <col min="4369" max="4369" width="10.85546875" style="177" customWidth="1"/>
    <col min="4370" max="4608" width="14.28515625" style="177"/>
    <col min="4609" max="4609" width="1.28515625" style="177" customWidth="1"/>
    <col min="4610" max="4610" width="13.42578125" style="177" customWidth="1"/>
    <col min="4611" max="4611" width="23.28515625" style="177" customWidth="1"/>
    <col min="4612" max="4623" width="9.28515625" style="177" customWidth="1"/>
    <col min="4624" max="4624" width="11.140625" style="177" customWidth="1"/>
    <col min="4625" max="4625" width="10.85546875" style="177" customWidth="1"/>
    <col min="4626" max="4864" width="14.28515625" style="177"/>
    <col min="4865" max="4865" width="1.28515625" style="177" customWidth="1"/>
    <col min="4866" max="4866" width="13.42578125" style="177" customWidth="1"/>
    <col min="4867" max="4867" width="23.28515625" style="177" customWidth="1"/>
    <col min="4868" max="4879" width="9.28515625" style="177" customWidth="1"/>
    <col min="4880" max="4880" width="11.140625" style="177" customWidth="1"/>
    <col min="4881" max="4881" width="10.85546875" style="177" customWidth="1"/>
    <col min="4882" max="5120" width="14.28515625" style="177"/>
    <col min="5121" max="5121" width="1.28515625" style="177" customWidth="1"/>
    <col min="5122" max="5122" width="13.42578125" style="177" customWidth="1"/>
    <col min="5123" max="5123" width="23.28515625" style="177" customWidth="1"/>
    <col min="5124" max="5135" width="9.28515625" style="177" customWidth="1"/>
    <col min="5136" max="5136" width="11.140625" style="177" customWidth="1"/>
    <col min="5137" max="5137" width="10.85546875" style="177" customWidth="1"/>
    <col min="5138" max="5376" width="14.28515625" style="177"/>
    <col min="5377" max="5377" width="1.28515625" style="177" customWidth="1"/>
    <col min="5378" max="5378" width="13.42578125" style="177" customWidth="1"/>
    <col min="5379" max="5379" width="23.28515625" style="177" customWidth="1"/>
    <col min="5380" max="5391" width="9.28515625" style="177" customWidth="1"/>
    <col min="5392" max="5392" width="11.140625" style="177" customWidth="1"/>
    <col min="5393" max="5393" width="10.85546875" style="177" customWidth="1"/>
    <col min="5394" max="5632" width="14.28515625" style="177"/>
    <col min="5633" max="5633" width="1.28515625" style="177" customWidth="1"/>
    <col min="5634" max="5634" width="13.42578125" style="177" customWidth="1"/>
    <col min="5635" max="5635" width="23.28515625" style="177" customWidth="1"/>
    <col min="5636" max="5647" width="9.28515625" style="177" customWidth="1"/>
    <col min="5648" max="5648" width="11.140625" style="177" customWidth="1"/>
    <col min="5649" max="5649" width="10.85546875" style="177" customWidth="1"/>
    <col min="5650" max="5888" width="14.28515625" style="177"/>
    <col min="5889" max="5889" width="1.28515625" style="177" customWidth="1"/>
    <col min="5890" max="5890" width="13.42578125" style="177" customWidth="1"/>
    <col min="5891" max="5891" width="23.28515625" style="177" customWidth="1"/>
    <col min="5892" max="5903" width="9.28515625" style="177" customWidth="1"/>
    <col min="5904" max="5904" width="11.140625" style="177" customWidth="1"/>
    <col min="5905" max="5905" width="10.85546875" style="177" customWidth="1"/>
    <col min="5906" max="6144" width="14.28515625" style="177"/>
    <col min="6145" max="6145" width="1.28515625" style="177" customWidth="1"/>
    <col min="6146" max="6146" width="13.42578125" style="177" customWidth="1"/>
    <col min="6147" max="6147" width="23.28515625" style="177" customWidth="1"/>
    <col min="6148" max="6159" width="9.28515625" style="177" customWidth="1"/>
    <col min="6160" max="6160" width="11.140625" style="177" customWidth="1"/>
    <col min="6161" max="6161" width="10.85546875" style="177" customWidth="1"/>
    <col min="6162" max="6400" width="14.28515625" style="177"/>
    <col min="6401" max="6401" width="1.28515625" style="177" customWidth="1"/>
    <col min="6402" max="6402" width="13.42578125" style="177" customWidth="1"/>
    <col min="6403" max="6403" width="23.28515625" style="177" customWidth="1"/>
    <col min="6404" max="6415" width="9.28515625" style="177" customWidth="1"/>
    <col min="6416" max="6416" width="11.140625" style="177" customWidth="1"/>
    <col min="6417" max="6417" width="10.85546875" style="177" customWidth="1"/>
    <col min="6418" max="6656" width="14.28515625" style="177"/>
    <col min="6657" max="6657" width="1.28515625" style="177" customWidth="1"/>
    <col min="6658" max="6658" width="13.42578125" style="177" customWidth="1"/>
    <col min="6659" max="6659" width="23.28515625" style="177" customWidth="1"/>
    <col min="6660" max="6671" width="9.28515625" style="177" customWidth="1"/>
    <col min="6672" max="6672" width="11.140625" style="177" customWidth="1"/>
    <col min="6673" max="6673" width="10.85546875" style="177" customWidth="1"/>
    <col min="6674" max="6912" width="14.28515625" style="177"/>
    <col min="6913" max="6913" width="1.28515625" style="177" customWidth="1"/>
    <col min="6914" max="6914" width="13.42578125" style="177" customWidth="1"/>
    <col min="6915" max="6915" width="23.28515625" style="177" customWidth="1"/>
    <col min="6916" max="6927" width="9.28515625" style="177" customWidth="1"/>
    <col min="6928" max="6928" width="11.140625" style="177" customWidth="1"/>
    <col min="6929" max="6929" width="10.85546875" style="177" customWidth="1"/>
    <col min="6930" max="7168" width="14.28515625" style="177"/>
    <col min="7169" max="7169" width="1.28515625" style="177" customWidth="1"/>
    <col min="7170" max="7170" width="13.42578125" style="177" customWidth="1"/>
    <col min="7171" max="7171" width="23.28515625" style="177" customWidth="1"/>
    <col min="7172" max="7183" width="9.28515625" style="177" customWidth="1"/>
    <col min="7184" max="7184" width="11.140625" style="177" customWidth="1"/>
    <col min="7185" max="7185" width="10.85546875" style="177" customWidth="1"/>
    <col min="7186" max="7424" width="14.28515625" style="177"/>
    <col min="7425" max="7425" width="1.28515625" style="177" customWidth="1"/>
    <col min="7426" max="7426" width="13.42578125" style="177" customWidth="1"/>
    <col min="7427" max="7427" width="23.28515625" style="177" customWidth="1"/>
    <col min="7428" max="7439" width="9.28515625" style="177" customWidth="1"/>
    <col min="7440" max="7440" width="11.140625" style="177" customWidth="1"/>
    <col min="7441" max="7441" width="10.85546875" style="177" customWidth="1"/>
    <col min="7442" max="7680" width="14.28515625" style="177"/>
    <col min="7681" max="7681" width="1.28515625" style="177" customWidth="1"/>
    <col min="7682" max="7682" width="13.42578125" style="177" customWidth="1"/>
    <col min="7683" max="7683" width="23.28515625" style="177" customWidth="1"/>
    <col min="7684" max="7695" width="9.28515625" style="177" customWidth="1"/>
    <col min="7696" max="7696" width="11.140625" style="177" customWidth="1"/>
    <col min="7697" max="7697" width="10.85546875" style="177" customWidth="1"/>
    <col min="7698" max="7936" width="14.28515625" style="177"/>
    <col min="7937" max="7937" width="1.28515625" style="177" customWidth="1"/>
    <col min="7938" max="7938" width="13.42578125" style="177" customWidth="1"/>
    <col min="7939" max="7939" width="23.28515625" style="177" customWidth="1"/>
    <col min="7940" max="7951" width="9.28515625" style="177" customWidth="1"/>
    <col min="7952" max="7952" width="11.140625" style="177" customWidth="1"/>
    <col min="7953" max="7953" width="10.85546875" style="177" customWidth="1"/>
    <col min="7954" max="8192" width="14.28515625" style="177"/>
    <col min="8193" max="8193" width="1.28515625" style="177" customWidth="1"/>
    <col min="8194" max="8194" width="13.42578125" style="177" customWidth="1"/>
    <col min="8195" max="8195" width="23.28515625" style="177" customWidth="1"/>
    <col min="8196" max="8207" width="9.28515625" style="177" customWidth="1"/>
    <col min="8208" max="8208" width="11.140625" style="177" customWidth="1"/>
    <col min="8209" max="8209" width="10.85546875" style="177" customWidth="1"/>
    <col min="8210" max="8448" width="14.28515625" style="177"/>
    <col min="8449" max="8449" width="1.28515625" style="177" customWidth="1"/>
    <col min="8450" max="8450" width="13.42578125" style="177" customWidth="1"/>
    <col min="8451" max="8451" width="23.28515625" style="177" customWidth="1"/>
    <col min="8452" max="8463" width="9.28515625" style="177" customWidth="1"/>
    <col min="8464" max="8464" width="11.140625" style="177" customWidth="1"/>
    <col min="8465" max="8465" width="10.85546875" style="177" customWidth="1"/>
    <col min="8466" max="8704" width="14.28515625" style="177"/>
    <col min="8705" max="8705" width="1.28515625" style="177" customWidth="1"/>
    <col min="8706" max="8706" width="13.42578125" style="177" customWidth="1"/>
    <col min="8707" max="8707" width="23.28515625" style="177" customWidth="1"/>
    <col min="8708" max="8719" width="9.28515625" style="177" customWidth="1"/>
    <col min="8720" max="8720" width="11.140625" style="177" customWidth="1"/>
    <col min="8721" max="8721" width="10.85546875" style="177" customWidth="1"/>
    <col min="8722" max="8960" width="14.28515625" style="177"/>
    <col min="8961" max="8961" width="1.28515625" style="177" customWidth="1"/>
    <col min="8962" max="8962" width="13.42578125" style="177" customWidth="1"/>
    <col min="8963" max="8963" width="23.28515625" style="177" customWidth="1"/>
    <col min="8964" max="8975" width="9.28515625" style="177" customWidth="1"/>
    <col min="8976" max="8976" width="11.140625" style="177" customWidth="1"/>
    <col min="8977" max="8977" width="10.85546875" style="177" customWidth="1"/>
    <col min="8978" max="9216" width="14.28515625" style="177"/>
    <col min="9217" max="9217" width="1.28515625" style="177" customWidth="1"/>
    <col min="9218" max="9218" width="13.42578125" style="177" customWidth="1"/>
    <col min="9219" max="9219" width="23.28515625" style="177" customWidth="1"/>
    <col min="9220" max="9231" width="9.28515625" style="177" customWidth="1"/>
    <col min="9232" max="9232" width="11.140625" style="177" customWidth="1"/>
    <col min="9233" max="9233" width="10.85546875" style="177" customWidth="1"/>
    <col min="9234" max="9472" width="14.28515625" style="177"/>
    <col min="9473" max="9473" width="1.28515625" style="177" customWidth="1"/>
    <col min="9474" max="9474" width="13.42578125" style="177" customWidth="1"/>
    <col min="9475" max="9475" width="23.28515625" style="177" customWidth="1"/>
    <col min="9476" max="9487" width="9.28515625" style="177" customWidth="1"/>
    <col min="9488" max="9488" width="11.140625" style="177" customWidth="1"/>
    <col min="9489" max="9489" width="10.85546875" style="177" customWidth="1"/>
    <col min="9490" max="9728" width="14.28515625" style="177"/>
    <col min="9729" max="9729" width="1.28515625" style="177" customWidth="1"/>
    <col min="9730" max="9730" width="13.42578125" style="177" customWidth="1"/>
    <col min="9731" max="9731" width="23.28515625" style="177" customWidth="1"/>
    <col min="9732" max="9743" width="9.28515625" style="177" customWidth="1"/>
    <col min="9744" max="9744" width="11.140625" style="177" customWidth="1"/>
    <col min="9745" max="9745" width="10.85546875" style="177" customWidth="1"/>
    <col min="9746" max="9984" width="14.28515625" style="177"/>
    <col min="9985" max="9985" width="1.28515625" style="177" customWidth="1"/>
    <col min="9986" max="9986" width="13.42578125" style="177" customWidth="1"/>
    <col min="9987" max="9987" width="23.28515625" style="177" customWidth="1"/>
    <col min="9988" max="9999" width="9.28515625" style="177" customWidth="1"/>
    <col min="10000" max="10000" width="11.140625" style="177" customWidth="1"/>
    <col min="10001" max="10001" width="10.85546875" style="177" customWidth="1"/>
    <col min="10002" max="10240" width="14.28515625" style="177"/>
    <col min="10241" max="10241" width="1.28515625" style="177" customWidth="1"/>
    <col min="10242" max="10242" width="13.42578125" style="177" customWidth="1"/>
    <col min="10243" max="10243" width="23.28515625" style="177" customWidth="1"/>
    <col min="10244" max="10255" width="9.28515625" style="177" customWidth="1"/>
    <col min="10256" max="10256" width="11.140625" style="177" customWidth="1"/>
    <col min="10257" max="10257" width="10.85546875" style="177" customWidth="1"/>
    <col min="10258" max="10496" width="14.28515625" style="177"/>
    <col min="10497" max="10497" width="1.28515625" style="177" customWidth="1"/>
    <col min="10498" max="10498" width="13.42578125" style="177" customWidth="1"/>
    <col min="10499" max="10499" width="23.28515625" style="177" customWidth="1"/>
    <col min="10500" max="10511" width="9.28515625" style="177" customWidth="1"/>
    <col min="10512" max="10512" width="11.140625" style="177" customWidth="1"/>
    <col min="10513" max="10513" width="10.85546875" style="177" customWidth="1"/>
    <col min="10514" max="10752" width="14.28515625" style="177"/>
    <col min="10753" max="10753" width="1.28515625" style="177" customWidth="1"/>
    <col min="10754" max="10754" width="13.42578125" style="177" customWidth="1"/>
    <col min="10755" max="10755" width="23.28515625" style="177" customWidth="1"/>
    <col min="10756" max="10767" width="9.28515625" style="177" customWidth="1"/>
    <col min="10768" max="10768" width="11.140625" style="177" customWidth="1"/>
    <col min="10769" max="10769" width="10.85546875" style="177" customWidth="1"/>
    <col min="10770" max="11008" width="14.28515625" style="177"/>
    <col min="11009" max="11009" width="1.28515625" style="177" customWidth="1"/>
    <col min="11010" max="11010" width="13.42578125" style="177" customWidth="1"/>
    <col min="11011" max="11011" width="23.28515625" style="177" customWidth="1"/>
    <col min="11012" max="11023" width="9.28515625" style="177" customWidth="1"/>
    <col min="11024" max="11024" width="11.140625" style="177" customWidth="1"/>
    <col min="11025" max="11025" width="10.85546875" style="177" customWidth="1"/>
    <col min="11026" max="11264" width="14.28515625" style="177"/>
    <col min="11265" max="11265" width="1.28515625" style="177" customWidth="1"/>
    <col min="11266" max="11266" width="13.42578125" style="177" customWidth="1"/>
    <col min="11267" max="11267" width="23.28515625" style="177" customWidth="1"/>
    <col min="11268" max="11279" width="9.28515625" style="177" customWidth="1"/>
    <col min="11280" max="11280" width="11.140625" style="177" customWidth="1"/>
    <col min="11281" max="11281" width="10.85546875" style="177" customWidth="1"/>
    <col min="11282" max="11520" width="14.28515625" style="177"/>
    <col min="11521" max="11521" width="1.28515625" style="177" customWidth="1"/>
    <col min="11522" max="11522" width="13.42578125" style="177" customWidth="1"/>
    <col min="11523" max="11523" width="23.28515625" style="177" customWidth="1"/>
    <col min="11524" max="11535" width="9.28515625" style="177" customWidth="1"/>
    <col min="11536" max="11536" width="11.140625" style="177" customWidth="1"/>
    <col min="11537" max="11537" width="10.85546875" style="177" customWidth="1"/>
    <col min="11538" max="11776" width="14.28515625" style="177"/>
    <col min="11777" max="11777" width="1.28515625" style="177" customWidth="1"/>
    <col min="11778" max="11778" width="13.42578125" style="177" customWidth="1"/>
    <col min="11779" max="11779" width="23.28515625" style="177" customWidth="1"/>
    <col min="11780" max="11791" width="9.28515625" style="177" customWidth="1"/>
    <col min="11792" max="11792" width="11.140625" style="177" customWidth="1"/>
    <col min="11793" max="11793" width="10.85546875" style="177" customWidth="1"/>
    <col min="11794" max="12032" width="14.28515625" style="177"/>
    <col min="12033" max="12033" width="1.28515625" style="177" customWidth="1"/>
    <col min="12034" max="12034" width="13.42578125" style="177" customWidth="1"/>
    <col min="12035" max="12035" width="23.28515625" style="177" customWidth="1"/>
    <col min="12036" max="12047" width="9.28515625" style="177" customWidth="1"/>
    <col min="12048" max="12048" width="11.140625" style="177" customWidth="1"/>
    <col min="12049" max="12049" width="10.85546875" style="177" customWidth="1"/>
    <col min="12050" max="12288" width="14.28515625" style="177"/>
    <col min="12289" max="12289" width="1.28515625" style="177" customWidth="1"/>
    <col min="12290" max="12290" width="13.42578125" style="177" customWidth="1"/>
    <col min="12291" max="12291" width="23.28515625" style="177" customWidth="1"/>
    <col min="12292" max="12303" width="9.28515625" style="177" customWidth="1"/>
    <col min="12304" max="12304" width="11.140625" style="177" customWidth="1"/>
    <col min="12305" max="12305" width="10.85546875" style="177" customWidth="1"/>
    <col min="12306" max="12544" width="14.28515625" style="177"/>
    <col min="12545" max="12545" width="1.28515625" style="177" customWidth="1"/>
    <col min="12546" max="12546" width="13.42578125" style="177" customWidth="1"/>
    <col min="12547" max="12547" width="23.28515625" style="177" customWidth="1"/>
    <col min="12548" max="12559" width="9.28515625" style="177" customWidth="1"/>
    <col min="12560" max="12560" width="11.140625" style="177" customWidth="1"/>
    <col min="12561" max="12561" width="10.85546875" style="177" customWidth="1"/>
    <col min="12562" max="12800" width="14.28515625" style="177"/>
    <col min="12801" max="12801" width="1.28515625" style="177" customWidth="1"/>
    <col min="12802" max="12802" width="13.42578125" style="177" customWidth="1"/>
    <col min="12803" max="12803" width="23.28515625" style="177" customWidth="1"/>
    <col min="12804" max="12815" width="9.28515625" style="177" customWidth="1"/>
    <col min="12816" max="12816" width="11.140625" style="177" customWidth="1"/>
    <col min="12817" max="12817" width="10.85546875" style="177" customWidth="1"/>
    <col min="12818" max="13056" width="14.28515625" style="177"/>
    <col min="13057" max="13057" width="1.28515625" style="177" customWidth="1"/>
    <col min="13058" max="13058" width="13.42578125" style="177" customWidth="1"/>
    <col min="13059" max="13059" width="23.28515625" style="177" customWidth="1"/>
    <col min="13060" max="13071" width="9.28515625" style="177" customWidth="1"/>
    <col min="13072" max="13072" width="11.140625" style="177" customWidth="1"/>
    <col min="13073" max="13073" width="10.85546875" style="177" customWidth="1"/>
    <col min="13074" max="13312" width="14.28515625" style="177"/>
    <col min="13313" max="13313" width="1.28515625" style="177" customWidth="1"/>
    <col min="13314" max="13314" width="13.42578125" style="177" customWidth="1"/>
    <col min="13315" max="13315" width="23.28515625" style="177" customWidth="1"/>
    <col min="13316" max="13327" width="9.28515625" style="177" customWidth="1"/>
    <col min="13328" max="13328" width="11.140625" style="177" customWidth="1"/>
    <col min="13329" max="13329" width="10.85546875" style="177" customWidth="1"/>
    <col min="13330" max="13568" width="14.28515625" style="177"/>
    <col min="13569" max="13569" width="1.28515625" style="177" customWidth="1"/>
    <col min="13570" max="13570" width="13.42578125" style="177" customWidth="1"/>
    <col min="13571" max="13571" width="23.28515625" style="177" customWidth="1"/>
    <col min="13572" max="13583" width="9.28515625" style="177" customWidth="1"/>
    <col min="13584" max="13584" width="11.140625" style="177" customWidth="1"/>
    <col min="13585" max="13585" width="10.85546875" style="177" customWidth="1"/>
    <col min="13586" max="13824" width="14.28515625" style="177"/>
    <col min="13825" max="13825" width="1.28515625" style="177" customWidth="1"/>
    <col min="13826" max="13826" width="13.42578125" style="177" customWidth="1"/>
    <col min="13827" max="13827" width="23.28515625" style="177" customWidth="1"/>
    <col min="13828" max="13839" width="9.28515625" style="177" customWidth="1"/>
    <col min="13840" max="13840" width="11.140625" style="177" customWidth="1"/>
    <col min="13841" max="13841" width="10.85546875" style="177" customWidth="1"/>
    <col min="13842" max="14080" width="14.28515625" style="177"/>
    <col min="14081" max="14081" width="1.28515625" style="177" customWidth="1"/>
    <col min="14082" max="14082" width="13.42578125" style="177" customWidth="1"/>
    <col min="14083" max="14083" width="23.28515625" style="177" customWidth="1"/>
    <col min="14084" max="14095" width="9.28515625" style="177" customWidth="1"/>
    <col min="14096" max="14096" width="11.140625" style="177" customWidth="1"/>
    <col min="14097" max="14097" width="10.85546875" style="177" customWidth="1"/>
    <col min="14098" max="14336" width="14.28515625" style="177"/>
    <col min="14337" max="14337" width="1.28515625" style="177" customWidth="1"/>
    <col min="14338" max="14338" width="13.42578125" style="177" customWidth="1"/>
    <col min="14339" max="14339" width="23.28515625" style="177" customWidth="1"/>
    <col min="14340" max="14351" width="9.28515625" style="177" customWidth="1"/>
    <col min="14352" max="14352" width="11.140625" style="177" customWidth="1"/>
    <col min="14353" max="14353" width="10.85546875" style="177" customWidth="1"/>
    <col min="14354" max="14592" width="14.28515625" style="177"/>
    <col min="14593" max="14593" width="1.28515625" style="177" customWidth="1"/>
    <col min="14594" max="14594" width="13.42578125" style="177" customWidth="1"/>
    <col min="14595" max="14595" width="23.28515625" style="177" customWidth="1"/>
    <col min="14596" max="14607" width="9.28515625" style="177" customWidth="1"/>
    <col min="14608" max="14608" width="11.140625" style="177" customWidth="1"/>
    <col min="14609" max="14609" width="10.85546875" style="177" customWidth="1"/>
    <col min="14610" max="14848" width="14.28515625" style="177"/>
    <col min="14849" max="14849" width="1.28515625" style="177" customWidth="1"/>
    <col min="14850" max="14850" width="13.42578125" style="177" customWidth="1"/>
    <col min="14851" max="14851" width="23.28515625" style="177" customWidth="1"/>
    <col min="14852" max="14863" width="9.28515625" style="177" customWidth="1"/>
    <col min="14864" max="14864" width="11.140625" style="177" customWidth="1"/>
    <col min="14865" max="14865" width="10.85546875" style="177" customWidth="1"/>
    <col min="14866" max="15104" width="14.28515625" style="177"/>
    <col min="15105" max="15105" width="1.28515625" style="177" customWidth="1"/>
    <col min="15106" max="15106" width="13.42578125" style="177" customWidth="1"/>
    <col min="15107" max="15107" width="23.28515625" style="177" customWidth="1"/>
    <col min="15108" max="15119" width="9.28515625" style="177" customWidth="1"/>
    <col min="15120" max="15120" width="11.140625" style="177" customWidth="1"/>
    <col min="15121" max="15121" width="10.85546875" style="177" customWidth="1"/>
    <col min="15122" max="15360" width="14.28515625" style="177"/>
    <col min="15361" max="15361" width="1.28515625" style="177" customWidth="1"/>
    <col min="15362" max="15362" width="13.42578125" style="177" customWidth="1"/>
    <col min="15363" max="15363" width="23.28515625" style="177" customWidth="1"/>
    <col min="15364" max="15375" width="9.28515625" style="177" customWidth="1"/>
    <col min="15376" max="15376" width="11.140625" style="177" customWidth="1"/>
    <col min="15377" max="15377" width="10.85546875" style="177" customWidth="1"/>
    <col min="15378" max="15616" width="14.28515625" style="177"/>
    <col min="15617" max="15617" width="1.28515625" style="177" customWidth="1"/>
    <col min="15618" max="15618" width="13.42578125" style="177" customWidth="1"/>
    <col min="15619" max="15619" width="23.28515625" style="177" customWidth="1"/>
    <col min="15620" max="15631" width="9.28515625" style="177" customWidth="1"/>
    <col min="15632" max="15632" width="11.140625" style="177" customWidth="1"/>
    <col min="15633" max="15633" width="10.85546875" style="177" customWidth="1"/>
    <col min="15634" max="15872" width="14.28515625" style="177"/>
    <col min="15873" max="15873" width="1.28515625" style="177" customWidth="1"/>
    <col min="15874" max="15874" width="13.42578125" style="177" customWidth="1"/>
    <col min="15875" max="15875" width="23.28515625" style="177" customWidth="1"/>
    <col min="15876" max="15887" width="9.28515625" style="177" customWidth="1"/>
    <col min="15888" max="15888" width="11.140625" style="177" customWidth="1"/>
    <col min="15889" max="15889" width="10.85546875" style="177" customWidth="1"/>
    <col min="15890" max="16128" width="14.28515625" style="177"/>
    <col min="16129" max="16129" width="1.28515625" style="177" customWidth="1"/>
    <col min="16130" max="16130" width="13.42578125" style="177" customWidth="1"/>
    <col min="16131" max="16131" width="23.28515625" style="177" customWidth="1"/>
    <col min="16132" max="16143" width="9.28515625" style="177" customWidth="1"/>
    <col min="16144" max="16144" width="11.140625" style="177" customWidth="1"/>
    <col min="16145" max="16145" width="10.85546875" style="177" customWidth="1"/>
    <col min="16146" max="16384" width="14.28515625" style="177"/>
  </cols>
  <sheetData>
    <row r="1" spans="1:18" ht="15.75">
      <c r="A1" s="176"/>
      <c r="C1" s="507" t="s">
        <v>183</v>
      </c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</row>
    <row r="2" spans="1:18" ht="18" customHeight="1" thickBot="1">
      <c r="A2" s="176"/>
      <c r="B2" s="184" t="s">
        <v>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8" ht="17.100000000000001" customHeight="1">
      <c r="A3" s="176"/>
      <c r="C3" s="508" t="s">
        <v>113</v>
      </c>
      <c r="D3" s="214" t="s">
        <v>1</v>
      </c>
      <c r="E3" s="214" t="s">
        <v>2</v>
      </c>
      <c r="F3" s="214" t="s">
        <v>3</v>
      </c>
      <c r="G3" s="214" t="s">
        <v>4</v>
      </c>
      <c r="H3" s="214" t="s">
        <v>5</v>
      </c>
      <c r="I3" s="214" t="s">
        <v>6</v>
      </c>
      <c r="J3" s="214" t="s">
        <v>7</v>
      </c>
      <c r="K3" s="214" t="s">
        <v>8</v>
      </c>
      <c r="L3" s="214" t="s">
        <v>9</v>
      </c>
      <c r="M3" s="214" t="s">
        <v>10</v>
      </c>
      <c r="N3" s="214" t="s">
        <v>11</v>
      </c>
      <c r="O3" s="214" t="s">
        <v>12</v>
      </c>
      <c r="P3" s="215">
        <f>'2014_Generation_kWh'!P3</f>
        <v>2014</v>
      </c>
      <c r="Q3" s="216" t="s">
        <v>178</v>
      </c>
      <c r="R3" s="176"/>
    </row>
    <row r="4" spans="1:18" ht="5.25" customHeight="1">
      <c r="A4" s="176"/>
      <c r="C4" s="509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8"/>
      <c r="Q4" s="219"/>
      <c r="R4" s="176"/>
    </row>
    <row r="5" spans="1:18" ht="16.5" customHeight="1" thickBot="1">
      <c r="A5" s="176"/>
      <c r="C5" s="510"/>
      <c r="D5" s="220" t="s">
        <v>34</v>
      </c>
      <c r="E5" s="220" t="s">
        <v>34</v>
      </c>
      <c r="F5" s="220" t="s">
        <v>34</v>
      </c>
      <c r="G5" s="220" t="s">
        <v>34</v>
      </c>
      <c r="H5" s="220" t="s">
        <v>34</v>
      </c>
      <c r="I5" s="220" t="s">
        <v>34</v>
      </c>
      <c r="J5" s="220" t="s">
        <v>34</v>
      </c>
      <c r="K5" s="220" t="s">
        <v>34</v>
      </c>
      <c r="L5" s="220" t="s">
        <v>34</v>
      </c>
      <c r="M5" s="220" t="s">
        <v>34</v>
      </c>
      <c r="N5" s="220" t="s">
        <v>34</v>
      </c>
      <c r="O5" s="220" t="s">
        <v>34</v>
      </c>
      <c r="P5" s="221" t="s">
        <v>34</v>
      </c>
      <c r="Q5" s="222" t="s">
        <v>35</v>
      </c>
      <c r="R5" s="176" t="s">
        <v>0</v>
      </c>
    </row>
    <row r="6" spans="1:18" ht="15.95" customHeight="1">
      <c r="A6" s="176"/>
      <c r="C6" s="185" t="s">
        <v>114</v>
      </c>
      <c r="D6" s="223">
        <v>88.906074000000004</v>
      </c>
      <c r="E6" s="223">
        <v>98.558903999999998</v>
      </c>
      <c r="F6" s="223">
        <v>77.820384000000004</v>
      </c>
      <c r="G6" s="223">
        <v>52.880021999999997</v>
      </c>
      <c r="H6" s="223">
        <v>81.215851999999998</v>
      </c>
      <c r="I6" s="223">
        <v>45.771833000000001</v>
      </c>
      <c r="J6" s="223">
        <v>37.723280000000003</v>
      </c>
      <c r="K6" s="223">
        <v>40.850951999999999</v>
      </c>
      <c r="L6" s="223">
        <v>56.500653</v>
      </c>
      <c r="M6" s="223">
        <v>64.976279000000005</v>
      </c>
      <c r="N6" s="223">
        <v>50.372982</v>
      </c>
      <c r="O6" s="223">
        <v>93.879014999999995</v>
      </c>
      <c r="P6" s="224">
        <v>789.45622999999989</v>
      </c>
      <c r="Q6" s="225">
        <v>0.8756600445553212</v>
      </c>
      <c r="R6" s="176"/>
    </row>
    <row r="7" spans="1:18" ht="15.95" customHeight="1">
      <c r="A7" s="176"/>
      <c r="C7" s="189" t="s">
        <v>115</v>
      </c>
      <c r="D7" s="226">
        <v>34.998330000000003</v>
      </c>
      <c r="E7" s="226">
        <v>36.221978999999997</v>
      </c>
      <c r="F7" s="226">
        <v>27.938706</v>
      </c>
      <c r="G7" s="226">
        <v>19.990604000000001</v>
      </c>
      <c r="H7" s="226">
        <v>29.136848000000001</v>
      </c>
      <c r="I7" s="226">
        <v>16.747513000000001</v>
      </c>
      <c r="J7" s="226">
        <v>13.295237999999999</v>
      </c>
      <c r="K7" s="226">
        <v>14.449239</v>
      </c>
      <c r="L7" s="226">
        <v>20.773183</v>
      </c>
      <c r="M7" s="226">
        <v>23.165497999999999</v>
      </c>
      <c r="N7" s="226">
        <v>23.011199000000001</v>
      </c>
      <c r="O7" s="226">
        <v>34.835512999999999</v>
      </c>
      <c r="P7" s="227">
        <v>294.56385</v>
      </c>
      <c r="Q7" s="228">
        <v>0.80714243655289442</v>
      </c>
      <c r="R7" s="176"/>
    </row>
    <row r="8" spans="1:18" ht="15.95" customHeight="1">
      <c r="A8" s="176"/>
      <c r="C8" s="193" t="s">
        <v>116</v>
      </c>
      <c r="D8" s="229">
        <v>60.549059999999997</v>
      </c>
      <c r="E8" s="229">
        <v>64.042351999999994</v>
      </c>
      <c r="F8" s="229">
        <v>38.875715999999997</v>
      </c>
      <c r="G8" s="229">
        <v>30.035367999999998</v>
      </c>
      <c r="H8" s="229">
        <v>42.651927999999998</v>
      </c>
      <c r="I8" s="229">
        <v>22.354156</v>
      </c>
      <c r="J8" s="229">
        <v>15.167020000000001</v>
      </c>
      <c r="K8" s="229">
        <v>17.315363999999999</v>
      </c>
      <c r="L8" s="229">
        <v>29.690232000000002</v>
      </c>
      <c r="M8" s="229">
        <v>28.422855999999999</v>
      </c>
      <c r="N8" s="229">
        <v>42.073943999999997</v>
      </c>
      <c r="O8" s="229">
        <v>57.043667999999997</v>
      </c>
      <c r="P8" s="230">
        <v>448.22166399999992</v>
      </c>
      <c r="Q8" s="231">
        <v>0.77818942622175602</v>
      </c>
      <c r="R8" s="176"/>
    </row>
    <row r="9" spans="1:18" ht="15.95" customHeight="1">
      <c r="A9" s="176"/>
      <c r="C9" s="189" t="s">
        <v>117</v>
      </c>
      <c r="D9" s="226">
        <v>70.546000000000006</v>
      </c>
      <c r="E9" s="226">
        <v>64.191999999999993</v>
      </c>
      <c r="F9" s="226">
        <v>54.351999999999997</v>
      </c>
      <c r="G9" s="226">
        <v>122.73399999999999</v>
      </c>
      <c r="H9" s="226">
        <v>148.316</v>
      </c>
      <c r="I9" s="226">
        <v>93.49</v>
      </c>
      <c r="J9" s="226">
        <v>51.618000000000002</v>
      </c>
      <c r="K9" s="226">
        <v>44.938000000000002</v>
      </c>
      <c r="L9" s="226">
        <v>73.001999999999995</v>
      </c>
      <c r="M9" s="226">
        <v>74.543999999999997</v>
      </c>
      <c r="N9" s="226">
        <v>75.483999999999995</v>
      </c>
      <c r="O9" s="226">
        <v>126.77</v>
      </c>
      <c r="P9" s="227">
        <v>999.98599999999999</v>
      </c>
      <c r="Q9" s="232">
        <v>0.82239072330276752</v>
      </c>
      <c r="R9" s="176"/>
    </row>
    <row r="10" spans="1:18" ht="15.95" customHeight="1">
      <c r="A10" s="176"/>
      <c r="C10" s="189" t="s">
        <v>118</v>
      </c>
      <c r="D10" s="226">
        <v>27.705348000000001</v>
      </c>
      <c r="E10" s="226">
        <v>45.35322</v>
      </c>
      <c r="F10" s="226">
        <v>43.178123999999997</v>
      </c>
      <c r="G10" s="226">
        <v>39.231720000000003</v>
      </c>
      <c r="H10" s="226">
        <v>40.683191999999998</v>
      </c>
      <c r="I10" s="226">
        <v>39.300623999999999</v>
      </c>
      <c r="J10" s="226">
        <v>44.718167999999999</v>
      </c>
      <c r="K10" s="226">
        <v>36.289836000000001</v>
      </c>
      <c r="L10" s="226">
        <v>15.15558</v>
      </c>
      <c r="M10" s="226">
        <v>23.460096</v>
      </c>
      <c r="N10" s="226">
        <v>29.228760000000001</v>
      </c>
      <c r="O10" s="226">
        <v>36.951816000000001</v>
      </c>
      <c r="P10" s="227">
        <v>421.256484</v>
      </c>
      <c r="Q10" s="232">
        <v>0.60155656824373083</v>
      </c>
      <c r="R10" s="176"/>
    </row>
    <row r="11" spans="1:18" ht="15.95" customHeight="1">
      <c r="A11" s="176"/>
      <c r="C11" s="189" t="s">
        <v>119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  <c r="L11" s="226">
        <v>0</v>
      </c>
      <c r="M11" s="226">
        <v>0</v>
      </c>
      <c r="N11" s="226">
        <v>0</v>
      </c>
      <c r="O11" s="226">
        <v>0</v>
      </c>
      <c r="P11" s="227">
        <v>0</v>
      </c>
      <c r="Q11" s="232"/>
      <c r="R11" s="176"/>
    </row>
    <row r="12" spans="1:18" ht="15.95" customHeight="1">
      <c r="A12" s="176"/>
      <c r="C12" s="189" t="s">
        <v>120</v>
      </c>
      <c r="D12" s="226">
        <v>72.458166000000006</v>
      </c>
      <c r="E12" s="226">
        <v>74.062956</v>
      </c>
      <c r="F12" s="226">
        <v>68.708640000000003</v>
      </c>
      <c r="G12" s="226">
        <v>63.996834</v>
      </c>
      <c r="H12" s="226">
        <v>55.420464000000003</v>
      </c>
      <c r="I12" s="226">
        <v>45.007710000000003</v>
      </c>
      <c r="J12" s="226">
        <v>68.127905999999996</v>
      </c>
      <c r="K12" s="226">
        <v>55.727165999999997</v>
      </c>
      <c r="L12" s="226">
        <v>35.506680000000003</v>
      </c>
      <c r="M12" s="226">
        <v>15.291408000000001</v>
      </c>
      <c r="N12" s="226">
        <v>74.553995999999998</v>
      </c>
      <c r="O12" s="226">
        <v>84.191580000000002</v>
      </c>
      <c r="P12" s="227">
        <v>713.05350600000008</v>
      </c>
      <c r="Q12" s="228">
        <v>1.1482345421538687</v>
      </c>
      <c r="R12" s="176" t="s">
        <v>0</v>
      </c>
    </row>
    <row r="13" spans="1:18" ht="15.95" customHeight="1">
      <c r="A13" s="176"/>
      <c r="C13" s="189" t="s">
        <v>121</v>
      </c>
      <c r="D13" s="226">
        <v>16.301010000000002</v>
      </c>
      <c r="E13" s="226">
        <v>24.590610000000002</v>
      </c>
      <c r="F13" s="226">
        <v>22.05489</v>
      </c>
      <c r="G13" s="226">
        <v>38.332470000000001</v>
      </c>
      <c r="H13" s="226">
        <v>60.876750000000001</v>
      </c>
      <c r="I13" s="226">
        <v>26.939879999999999</v>
      </c>
      <c r="J13" s="226">
        <v>22.169070000000001</v>
      </c>
      <c r="K13" s="226">
        <v>26.371949999999998</v>
      </c>
      <c r="L13" s="226">
        <v>41.394869999999997</v>
      </c>
      <c r="M13" s="226">
        <v>24.558599999999998</v>
      </c>
      <c r="N13" s="226">
        <v>20.890650000000001</v>
      </c>
      <c r="O13" s="226">
        <v>27.7332</v>
      </c>
      <c r="P13" s="227">
        <v>352.21395000000001</v>
      </c>
      <c r="Q13" s="231">
        <v>1.3203363327997466</v>
      </c>
      <c r="R13" s="176"/>
    </row>
    <row r="14" spans="1:18" ht="15.95" customHeight="1">
      <c r="A14" s="176"/>
      <c r="C14" s="189" t="s">
        <v>122</v>
      </c>
      <c r="D14" s="226">
        <v>56.417850000000001</v>
      </c>
      <c r="E14" s="226">
        <v>63.902749999999997</v>
      </c>
      <c r="F14" s="226">
        <v>55.169910000000002</v>
      </c>
      <c r="G14" s="226">
        <v>46.886699999999998</v>
      </c>
      <c r="H14" s="226">
        <v>49.28172</v>
      </c>
      <c r="I14" s="226">
        <v>49.4664</v>
      </c>
      <c r="J14" s="226">
        <v>43.323480000000004</v>
      </c>
      <c r="K14" s="226">
        <v>40.555169999999997</v>
      </c>
      <c r="L14" s="226">
        <v>45.069899999999997</v>
      </c>
      <c r="M14" s="226">
        <v>60.247050000000002</v>
      </c>
      <c r="N14" s="226">
        <v>46.248539999999998</v>
      </c>
      <c r="O14" s="226">
        <v>84.602850000000004</v>
      </c>
      <c r="P14" s="227">
        <v>641.17232000000001</v>
      </c>
      <c r="Q14" s="231">
        <v>0.90669954457027224</v>
      </c>
      <c r="R14" s="176"/>
    </row>
    <row r="15" spans="1:18" ht="15.95" customHeight="1">
      <c r="A15" s="176"/>
      <c r="C15" s="189" t="s">
        <v>123</v>
      </c>
      <c r="D15" s="226">
        <v>31.783000000000001</v>
      </c>
      <c r="E15" s="226">
        <v>34.552750000000003</v>
      </c>
      <c r="F15" s="226">
        <v>22.986000000000001</v>
      </c>
      <c r="G15" s="226">
        <v>18.971</v>
      </c>
      <c r="H15" s="226">
        <v>24.6755</v>
      </c>
      <c r="I15" s="226">
        <v>14.67775</v>
      </c>
      <c r="J15" s="226">
        <v>11.198499999999999</v>
      </c>
      <c r="K15" s="226">
        <v>12.32375</v>
      </c>
      <c r="L15" s="226">
        <v>18.311250000000001</v>
      </c>
      <c r="M15" s="226">
        <v>17.908999999999999</v>
      </c>
      <c r="N15" s="226">
        <v>24.599499999999999</v>
      </c>
      <c r="O15" s="226">
        <v>31.752749999999999</v>
      </c>
      <c r="P15" s="227">
        <v>263.74074999999999</v>
      </c>
      <c r="Q15" s="231">
        <v>0.88123684885380904</v>
      </c>
      <c r="R15" s="176"/>
    </row>
    <row r="16" spans="1:18" ht="15.95" customHeight="1">
      <c r="A16" s="176"/>
      <c r="C16" s="189" t="s">
        <v>124</v>
      </c>
      <c r="D16" s="226">
        <v>19.052398</v>
      </c>
      <c r="E16" s="226">
        <v>25.701059000000001</v>
      </c>
      <c r="F16" s="226">
        <v>26.115998000000001</v>
      </c>
      <c r="G16" s="226">
        <v>25.706969999999998</v>
      </c>
      <c r="H16" s="226">
        <v>30.886164999999998</v>
      </c>
      <c r="I16" s="226">
        <v>26.319386000000002</v>
      </c>
      <c r="J16" s="226">
        <v>19.764129000000001</v>
      </c>
      <c r="K16" s="226">
        <v>22.690168</v>
      </c>
      <c r="L16" s="226">
        <v>32.829656999999997</v>
      </c>
      <c r="M16" s="226">
        <v>23.807461</v>
      </c>
      <c r="N16" s="226">
        <v>22.117885000000001</v>
      </c>
      <c r="O16" s="226">
        <v>27.799486000000002</v>
      </c>
      <c r="P16" s="227">
        <v>302.79076199999997</v>
      </c>
      <c r="Q16" s="232">
        <v>1.1873434704267105</v>
      </c>
      <c r="R16" s="176"/>
    </row>
    <row r="17" spans="1:22" ht="17.100000000000001" customHeight="1">
      <c r="A17" s="176"/>
      <c r="C17" s="189" t="s">
        <v>125</v>
      </c>
      <c r="D17" s="226">
        <v>6.8385689999999997</v>
      </c>
      <c r="E17" s="226">
        <v>8.2984609999999996</v>
      </c>
      <c r="F17" s="226">
        <v>8.1331430000000005</v>
      </c>
      <c r="G17" s="226">
        <v>8.4151450000000008</v>
      </c>
      <c r="H17" s="226">
        <v>10.706600999999999</v>
      </c>
      <c r="I17" s="226">
        <v>9.6975650000000009</v>
      </c>
      <c r="J17" s="226">
        <v>7.6823040000000002</v>
      </c>
      <c r="K17" s="226">
        <v>7.2719399999999998</v>
      </c>
      <c r="L17" s="226">
        <v>8.0904849999999993</v>
      </c>
      <c r="M17" s="226">
        <v>8.6732750000000003</v>
      </c>
      <c r="N17" s="226">
        <v>7.9525870000000003</v>
      </c>
      <c r="O17" s="226">
        <v>9.6962119999999992</v>
      </c>
      <c r="P17" s="227">
        <v>101.456287</v>
      </c>
      <c r="Q17" s="228">
        <v>1.1445684095477466</v>
      </c>
      <c r="R17" s="176"/>
    </row>
    <row r="18" spans="1:22" ht="17.100000000000001" customHeight="1">
      <c r="A18" s="176"/>
      <c r="C18" s="189" t="s">
        <v>128</v>
      </c>
      <c r="D18" s="226">
        <v>48.693015000000003</v>
      </c>
      <c r="E18" s="226">
        <v>33.378554999999999</v>
      </c>
      <c r="F18" s="226">
        <v>4.6381439999999996</v>
      </c>
      <c r="G18" s="226">
        <v>6.2795459999999999</v>
      </c>
      <c r="H18" s="226">
        <v>0.49994699999999997</v>
      </c>
      <c r="I18" s="226">
        <v>4.201848</v>
      </c>
      <c r="J18" s="226">
        <v>1.64934</v>
      </c>
      <c r="K18" s="226">
        <v>2.432115</v>
      </c>
      <c r="L18" s="226">
        <v>14.302071</v>
      </c>
      <c r="M18" s="226">
        <v>0.58109100000000002</v>
      </c>
      <c r="N18" s="226">
        <v>13.619697</v>
      </c>
      <c r="O18" s="226">
        <v>42.536067000000003</v>
      </c>
      <c r="P18" s="227">
        <v>172.81143599999999</v>
      </c>
      <c r="Q18" s="232">
        <v>0.24239772478669874</v>
      </c>
      <c r="R18" s="176"/>
    </row>
    <row r="19" spans="1:22" ht="17.100000000000001" customHeight="1">
      <c r="A19" s="176"/>
      <c r="C19" s="189" t="s">
        <v>126</v>
      </c>
      <c r="D19" s="226">
        <v>11.05302</v>
      </c>
      <c r="E19" s="226">
        <v>15.81822</v>
      </c>
      <c r="F19" s="226">
        <v>15.151619999999999</v>
      </c>
      <c r="G19" s="226">
        <v>7.5936300000000001</v>
      </c>
      <c r="H19" s="226">
        <v>6.3442499999999997</v>
      </c>
      <c r="I19" s="226">
        <v>2.8825500000000002</v>
      </c>
      <c r="J19" s="226">
        <v>1.7714399999999999</v>
      </c>
      <c r="K19" s="226">
        <v>1.8314999999999999</v>
      </c>
      <c r="L19" s="226">
        <v>6.3782399999999999</v>
      </c>
      <c r="M19" s="226">
        <v>3.8108399999999998</v>
      </c>
      <c r="N19" s="226">
        <v>13.139279999999999</v>
      </c>
      <c r="O19" s="226">
        <v>16.033380000000001</v>
      </c>
      <c r="P19" s="227">
        <v>101.80797000000001</v>
      </c>
      <c r="Q19" s="233">
        <v>1.0941277024343188</v>
      </c>
      <c r="R19" s="176"/>
    </row>
    <row r="20" spans="1:22" ht="17.100000000000001" customHeight="1">
      <c r="A20" s="176"/>
      <c r="C20" s="189" t="s">
        <v>127</v>
      </c>
      <c r="D20" s="226">
        <v>25.052499999999998</v>
      </c>
      <c r="E20" s="226">
        <v>39.958820000000003</v>
      </c>
      <c r="F20" s="226">
        <v>12.491820000000001</v>
      </c>
      <c r="G20" s="226">
        <v>5.0366799999999996</v>
      </c>
      <c r="H20" s="226">
        <v>6.3615199999999996</v>
      </c>
      <c r="I20" s="226">
        <v>2.2968000000000002</v>
      </c>
      <c r="J20" s="226">
        <v>1.5549599999999999</v>
      </c>
      <c r="K20" s="226">
        <v>1.8992599999999999</v>
      </c>
      <c r="L20" s="226">
        <v>6.2407399999999997</v>
      </c>
      <c r="M20" s="226">
        <v>2.6188799999999999</v>
      </c>
      <c r="N20" s="226">
        <v>14.99564</v>
      </c>
      <c r="O20" s="226">
        <v>26.33004</v>
      </c>
      <c r="P20" s="227">
        <v>144.83766</v>
      </c>
      <c r="Q20" s="228">
        <v>0.85822167007989691</v>
      </c>
      <c r="R20" s="176"/>
    </row>
    <row r="21" spans="1:22" ht="17.100000000000001" customHeight="1" thickBot="1">
      <c r="A21" s="176"/>
      <c r="C21" s="234" t="s">
        <v>129</v>
      </c>
      <c r="D21" s="235">
        <v>570.35433999999998</v>
      </c>
      <c r="E21" s="235">
        <v>628.63263600000005</v>
      </c>
      <c r="F21" s="235">
        <v>477.615095</v>
      </c>
      <c r="G21" s="235">
        <v>486.090689</v>
      </c>
      <c r="H21" s="235">
        <v>587.05673700000011</v>
      </c>
      <c r="I21" s="235">
        <v>399.15401500000002</v>
      </c>
      <c r="J21" s="235">
        <v>339.762835</v>
      </c>
      <c r="K21" s="235">
        <v>324.94641000000007</v>
      </c>
      <c r="L21" s="235">
        <v>403.24554100000006</v>
      </c>
      <c r="M21" s="235">
        <v>372.06633399999993</v>
      </c>
      <c r="N21" s="235">
        <v>458.28865999999988</v>
      </c>
      <c r="O21" s="235">
        <v>700.15557699999999</v>
      </c>
      <c r="P21" s="236">
        <v>5747.368868999999</v>
      </c>
      <c r="Q21" s="237">
        <v>0.82443273469448353</v>
      </c>
      <c r="R21" s="238"/>
    </row>
    <row r="22" spans="1:22" ht="17.100000000000001" customHeight="1">
      <c r="A22" s="176"/>
      <c r="C22" s="185" t="s">
        <v>130</v>
      </c>
      <c r="D22" s="223">
        <v>280.064257</v>
      </c>
      <c r="E22" s="223">
        <v>341.74574100000001</v>
      </c>
      <c r="F22" s="223">
        <v>337.15820400000001</v>
      </c>
      <c r="G22" s="223">
        <v>229.46548899999999</v>
      </c>
      <c r="H22" s="223">
        <v>187.18565100000001</v>
      </c>
      <c r="I22" s="223">
        <v>247.87540799999999</v>
      </c>
      <c r="J22" s="223">
        <v>320.565225</v>
      </c>
      <c r="K22" s="223">
        <v>325.94342</v>
      </c>
      <c r="L22" s="223">
        <v>282.97382099999999</v>
      </c>
      <c r="M22" s="223">
        <v>362.836859</v>
      </c>
      <c r="N22" s="223">
        <v>295.49598300000002</v>
      </c>
      <c r="O22" s="223">
        <v>286.247522</v>
      </c>
      <c r="P22" s="224">
        <v>3497.5575800000001</v>
      </c>
      <c r="Q22" s="239">
        <v>1.1218099401018906</v>
      </c>
      <c r="R22" s="176"/>
    </row>
    <row r="23" spans="1:22" ht="17.100000000000001" customHeight="1">
      <c r="A23" s="176"/>
      <c r="C23" s="189" t="s">
        <v>131</v>
      </c>
      <c r="D23" s="226">
        <v>238.512428</v>
      </c>
      <c r="E23" s="226">
        <v>175.75782799999999</v>
      </c>
      <c r="F23" s="226">
        <v>184.35692900000001</v>
      </c>
      <c r="G23" s="226">
        <v>189.50185999999999</v>
      </c>
      <c r="H23" s="226">
        <v>134.48019400000001</v>
      </c>
      <c r="I23" s="226">
        <v>250.39521099999999</v>
      </c>
      <c r="J23" s="226">
        <v>235.261259</v>
      </c>
      <c r="K23" s="226">
        <v>198.83639199999999</v>
      </c>
      <c r="L23" s="226">
        <v>113.54151899999999</v>
      </c>
      <c r="M23" s="226">
        <v>122.01444100000001</v>
      </c>
      <c r="N23" s="226">
        <v>124.616377</v>
      </c>
      <c r="O23" s="226">
        <v>126.501282</v>
      </c>
      <c r="P23" s="227">
        <v>2093.7757200000001</v>
      </c>
      <c r="Q23" s="240">
        <v>0.9379256104349285</v>
      </c>
      <c r="R23" s="176"/>
    </row>
    <row r="24" spans="1:22" ht="17.100000000000001" customHeight="1">
      <c r="A24" s="176"/>
      <c r="C24" s="193" t="s">
        <v>132</v>
      </c>
      <c r="D24" s="229">
        <v>177.58600000000001</v>
      </c>
      <c r="E24" s="229">
        <v>137.95400000000001</v>
      </c>
      <c r="F24" s="229">
        <v>162.102</v>
      </c>
      <c r="G24" s="229">
        <v>0</v>
      </c>
      <c r="H24" s="229">
        <v>0</v>
      </c>
      <c r="I24" s="229">
        <v>116.32600000000043</v>
      </c>
      <c r="J24" s="229">
        <v>161.65200000000004</v>
      </c>
      <c r="K24" s="229">
        <v>127.23199999999997</v>
      </c>
      <c r="L24" s="229">
        <v>180.286</v>
      </c>
      <c r="M24" s="229">
        <v>186.07599999999911</v>
      </c>
      <c r="N24" s="229">
        <v>167.15999999999985</v>
      </c>
      <c r="O24" s="229">
        <v>175.02400000000125</v>
      </c>
      <c r="P24" s="230">
        <v>1591.3980000000008</v>
      </c>
      <c r="Q24" s="228">
        <v>0.98428750088137007</v>
      </c>
      <c r="R24" s="176"/>
    </row>
    <row r="25" spans="1:22" ht="17.100000000000001" customHeight="1">
      <c r="A25" s="176"/>
      <c r="C25" s="189" t="s">
        <v>133</v>
      </c>
      <c r="D25" s="226">
        <v>158.10560000000001</v>
      </c>
      <c r="E25" s="226">
        <v>130.94720000000001</v>
      </c>
      <c r="F25" s="226">
        <v>158.80240000000001</v>
      </c>
      <c r="G25" s="226">
        <v>160.268</v>
      </c>
      <c r="H25" s="226">
        <v>149.48099999999999</v>
      </c>
      <c r="I25" s="226">
        <v>87.504999999999995</v>
      </c>
      <c r="J25" s="226">
        <v>14.2494</v>
      </c>
      <c r="K25" s="226">
        <v>108.46120000000001</v>
      </c>
      <c r="L25" s="226">
        <v>140.8032</v>
      </c>
      <c r="M25" s="226">
        <v>160.35640000000001</v>
      </c>
      <c r="N25" s="226">
        <v>140.64519999999999</v>
      </c>
      <c r="O25" s="226">
        <v>132.6326</v>
      </c>
      <c r="P25" s="227">
        <v>1542.2572</v>
      </c>
      <c r="Q25" s="240">
        <v>0.86970113548687766</v>
      </c>
      <c r="R25" s="176"/>
      <c r="U25" s="177" t="s">
        <v>0</v>
      </c>
    </row>
    <row r="26" spans="1:22" ht="18" customHeight="1" thickBot="1">
      <c r="A26" s="176"/>
      <c r="C26" s="234" t="s">
        <v>134</v>
      </c>
      <c r="D26" s="235">
        <v>854.26828499999999</v>
      </c>
      <c r="E26" s="235">
        <v>786.40476899999999</v>
      </c>
      <c r="F26" s="235">
        <v>842.419533</v>
      </c>
      <c r="G26" s="235">
        <v>579.23534900000004</v>
      </c>
      <c r="H26" s="235">
        <v>471.14684499999998</v>
      </c>
      <c r="I26" s="235">
        <v>702.10161900000048</v>
      </c>
      <c r="J26" s="235">
        <v>731.72788400000002</v>
      </c>
      <c r="K26" s="235">
        <v>760.47301199999993</v>
      </c>
      <c r="L26" s="235">
        <v>717.60454000000004</v>
      </c>
      <c r="M26" s="235">
        <v>831.28369999999916</v>
      </c>
      <c r="N26" s="235">
        <v>727.91755999999987</v>
      </c>
      <c r="O26" s="235">
        <v>720.40540400000134</v>
      </c>
      <c r="P26" s="236">
        <v>8724.9885000000013</v>
      </c>
      <c r="Q26" s="241">
        <v>0.998254020525282</v>
      </c>
      <c r="R26" s="238"/>
    </row>
    <row r="27" spans="1:22" ht="21" customHeight="1" thickBot="1">
      <c r="A27" s="176"/>
      <c r="C27" s="242" t="s">
        <v>135</v>
      </c>
      <c r="D27" s="243">
        <v>1424.622625</v>
      </c>
      <c r="E27" s="243">
        <v>1415.037405</v>
      </c>
      <c r="F27" s="243">
        <v>1320.0346279999999</v>
      </c>
      <c r="G27" s="243">
        <v>1065.3260380000002</v>
      </c>
      <c r="H27" s="243">
        <v>1058.2035820000001</v>
      </c>
      <c r="I27" s="243">
        <v>1101.2556340000006</v>
      </c>
      <c r="J27" s="243">
        <v>1071.4907189999999</v>
      </c>
      <c r="K27" s="243">
        <v>1085.4194219999999</v>
      </c>
      <c r="L27" s="243">
        <v>1120.850081</v>
      </c>
      <c r="M27" s="243">
        <v>1203.3500339999991</v>
      </c>
      <c r="N27" s="243">
        <v>1186.2062199999998</v>
      </c>
      <c r="O27" s="243">
        <v>1420.5609810000014</v>
      </c>
      <c r="P27" s="244">
        <v>14472.357369000001</v>
      </c>
      <c r="Q27" s="245">
        <v>0.92112855971724361</v>
      </c>
      <c r="R27" s="176"/>
    </row>
    <row r="28" spans="1:22" ht="14.25" customHeight="1">
      <c r="B28" s="184" t="s">
        <v>0</v>
      </c>
      <c r="C28" s="246" t="s">
        <v>136</v>
      </c>
      <c r="D28" s="212"/>
      <c r="V28" s="177" t="s">
        <v>0</v>
      </c>
    </row>
  </sheetData>
  <mergeCells count="2">
    <mergeCell ref="C1:P1"/>
    <mergeCell ref="C3:C5"/>
  </mergeCells>
  <printOptions horizontalCentered="1" verticalCentered="1"/>
  <pageMargins left="0.23622047244094491" right="0.23622047244094491" top="0.31496062992125984" bottom="0.23622047244094491" header="0" footer="0"/>
  <pageSetup paperSize="9" scale="66" orientation="landscape" r:id="rId1"/>
  <headerFooter alignWithMargins="0">
    <oddFooter>&amp;L&amp;"Times New Roman,Regular"&amp;10Izvještaj o tokovima električne energije&amp;C&amp;"Times New Roman,Regular"&amp;10Strana 9&amp;R&amp;"Times New Roman,Regular"&amp;10I - XII 2009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5">
    <tabColor indexed="26"/>
  </sheetPr>
  <dimension ref="A1:AA100"/>
  <sheetViews>
    <sheetView zoomScale="60" zoomScaleNormal="60" workbookViewId="0">
      <selection activeCell="E41" sqref="E41"/>
    </sheetView>
  </sheetViews>
  <sheetFormatPr defaultColWidth="14.28515625" defaultRowHeight="15"/>
  <cols>
    <col min="1" max="1" width="1.85546875" style="177" customWidth="1"/>
    <col min="2" max="2" width="14.140625" style="177" customWidth="1"/>
    <col min="3" max="3" width="37.28515625" style="177" customWidth="1"/>
    <col min="4" max="15" width="15" style="177" customWidth="1"/>
    <col min="16" max="16" width="16.28515625" style="177" customWidth="1"/>
    <col min="17" max="256" width="14.28515625" style="177"/>
    <col min="257" max="257" width="1.85546875" style="177" customWidth="1"/>
    <col min="258" max="258" width="14.140625" style="177" customWidth="1"/>
    <col min="259" max="259" width="37.28515625" style="177" customWidth="1"/>
    <col min="260" max="271" width="15" style="177" customWidth="1"/>
    <col min="272" max="272" width="16.28515625" style="177" customWidth="1"/>
    <col min="273" max="512" width="14.28515625" style="177"/>
    <col min="513" max="513" width="1.85546875" style="177" customWidth="1"/>
    <col min="514" max="514" width="14.140625" style="177" customWidth="1"/>
    <col min="515" max="515" width="37.28515625" style="177" customWidth="1"/>
    <col min="516" max="527" width="15" style="177" customWidth="1"/>
    <col min="528" max="528" width="16.28515625" style="177" customWidth="1"/>
    <col min="529" max="768" width="14.28515625" style="177"/>
    <col min="769" max="769" width="1.85546875" style="177" customWidth="1"/>
    <col min="770" max="770" width="14.140625" style="177" customWidth="1"/>
    <col min="771" max="771" width="37.28515625" style="177" customWidth="1"/>
    <col min="772" max="783" width="15" style="177" customWidth="1"/>
    <col min="784" max="784" width="16.28515625" style="177" customWidth="1"/>
    <col min="785" max="1024" width="14.28515625" style="177"/>
    <col min="1025" max="1025" width="1.85546875" style="177" customWidth="1"/>
    <col min="1026" max="1026" width="14.140625" style="177" customWidth="1"/>
    <col min="1027" max="1027" width="37.28515625" style="177" customWidth="1"/>
    <col min="1028" max="1039" width="15" style="177" customWidth="1"/>
    <col min="1040" max="1040" width="16.28515625" style="177" customWidth="1"/>
    <col min="1041" max="1280" width="14.28515625" style="177"/>
    <col min="1281" max="1281" width="1.85546875" style="177" customWidth="1"/>
    <col min="1282" max="1282" width="14.140625" style="177" customWidth="1"/>
    <col min="1283" max="1283" width="37.28515625" style="177" customWidth="1"/>
    <col min="1284" max="1295" width="15" style="177" customWidth="1"/>
    <col min="1296" max="1296" width="16.28515625" style="177" customWidth="1"/>
    <col min="1297" max="1536" width="14.28515625" style="177"/>
    <col min="1537" max="1537" width="1.85546875" style="177" customWidth="1"/>
    <col min="1538" max="1538" width="14.140625" style="177" customWidth="1"/>
    <col min="1539" max="1539" width="37.28515625" style="177" customWidth="1"/>
    <col min="1540" max="1551" width="15" style="177" customWidth="1"/>
    <col min="1552" max="1552" width="16.28515625" style="177" customWidth="1"/>
    <col min="1553" max="1792" width="14.28515625" style="177"/>
    <col min="1793" max="1793" width="1.85546875" style="177" customWidth="1"/>
    <col min="1794" max="1794" width="14.140625" style="177" customWidth="1"/>
    <col min="1795" max="1795" width="37.28515625" style="177" customWidth="1"/>
    <col min="1796" max="1807" width="15" style="177" customWidth="1"/>
    <col min="1808" max="1808" width="16.28515625" style="177" customWidth="1"/>
    <col min="1809" max="2048" width="14.28515625" style="177"/>
    <col min="2049" max="2049" width="1.85546875" style="177" customWidth="1"/>
    <col min="2050" max="2050" width="14.140625" style="177" customWidth="1"/>
    <col min="2051" max="2051" width="37.28515625" style="177" customWidth="1"/>
    <col min="2052" max="2063" width="15" style="177" customWidth="1"/>
    <col min="2064" max="2064" width="16.28515625" style="177" customWidth="1"/>
    <col min="2065" max="2304" width="14.28515625" style="177"/>
    <col min="2305" max="2305" width="1.85546875" style="177" customWidth="1"/>
    <col min="2306" max="2306" width="14.140625" style="177" customWidth="1"/>
    <col min="2307" max="2307" width="37.28515625" style="177" customWidth="1"/>
    <col min="2308" max="2319" width="15" style="177" customWidth="1"/>
    <col min="2320" max="2320" width="16.28515625" style="177" customWidth="1"/>
    <col min="2321" max="2560" width="14.28515625" style="177"/>
    <col min="2561" max="2561" width="1.85546875" style="177" customWidth="1"/>
    <col min="2562" max="2562" width="14.140625" style="177" customWidth="1"/>
    <col min="2563" max="2563" width="37.28515625" style="177" customWidth="1"/>
    <col min="2564" max="2575" width="15" style="177" customWidth="1"/>
    <col min="2576" max="2576" width="16.28515625" style="177" customWidth="1"/>
    <col min="2577" max="2816" width="14.28515625" style="177"/>
    <col min="2817" max="2817" width="1.85546875" style="177" customWidth="1"/>
    <col min="2818" max="2818" width="14.140625" style="177" customWidth="1"/>
    <col min="2819" max="2819" width="37.28515625" style="177" customWidth="1"/>
    <col min="2820" max="2831" width="15" style="177" customWidth="1"/>
    <col min="2832" max="2832" width="16.28515625" style="177" customWidth="1"/>
    <col min="2833" max="3072" width="14.28515625" style="177"/>
    <col min="3073" max="3073" width="1.85546875" style="177" customWidth="1"/>
    <col min="3074" max="3074" width="14.140625" style="177" customWidth="1"/>
    <col min="3075" max="3075" width="37.28515625" style="177" customWidth="1"/>
    <col min="3076" max="3087" width="15" style="177" customWidth="1"/>
    <col min="3088" max="3088" width="16.28515625" style="177" customWidth="1"/>
    <col min="3089" max="3328" width="14.28515625" style="177"/>
    <col min="3329" max="3329" width="1.85546875" style="177" customWidth="1"/>
    <col min="3330" max="3330" width="14.140625" style="177" customWidth="1"/>
    <col min="3331" max="3331" width="37.28515625" style="177" customWidth="1"/>
    <col min="3332" max="3343" width="15" style="177" customWidth="1"/>
    <col min="3344" max="3344" width="16.28515625" style="177" customWidth="1"/>
    <col min="3345" max="3584" width="14.28515625" style="177"/>
    <col min="3585" max="3585" width="1.85546875" style="177" customWidth="1"/>
    <col min="3586" max="3586" width="14.140625" style="177" customWidth="1"/>
    <col min="3587" max="3587" width="37.28515625" style="177" customWidth="1"/>
    <col min="3588" max="3599" width="15" style="177" customWidth="1"/>
    <col min="3600" max="3600" width="16.28515625" style="177" customWidth="1"/>
    <col min="3601" max="3840" width="14.28515625" style="177"/>
    <col min="3841" max="3841" width="1.85546875" style="177" customWidth="1"/>
    <col min="3842" max="3842" width="14.140625" style="177" customWidth="1"/>
    <col min="3843" max="3843" width="37.28515625" style="177" customWidth="1"/>
    <col min="3844" max="3855" width="15" style="177" customWidth="1"/>
    <col min="3856" max="3856" width="16.28515625" style="177" customWidth="1"/>
    <col min="3857" max="4096" width="14.28515625" style="177"/>
    <col min="4097" max="4097" width="1.85546875" style="177" customWidth="1"/>
    <col min="4098" max="4098" width="14.140625" style="177" customWidth="1"/>
    <col min="4099" max="4099" width="37.28515625" style="177" customWidth="1"/>
    <col min="4100" max="4111" width="15" style="177" customWidth="1"/>
    <col min="4112" max="4112" width="16.28515625" style="177" customWidth="1"/>
    <col min="4113" max="4352" width="14.28515625" style="177"/>
    <col min="4353" max="4353" width="1.85546875" style="177" customWidth="1"/>
    <col min="4354" max="4354" width="14.140625" style="177" customWidth="1"/>
    <col min="4355" max="4355" width="37.28515625" style="177" customWidth="1"/>
    <col min="4356" max="4367" width="15" style="177" customWidth="1"/>
    <col min="4368" max="4368" width="16.28515625" style="177" customWidth="1"/>
    <col min="4369" max="4608" width="14.28515625" style="177"/>
    <col min="4609" max="4609" width="1.85546875" style="177" customWidth="1"/>
    <col min="4610" max="4610" width="14.140625" style="177" customWidth="1"/>
    <col min="4611" max="4611" width="37.28515625" style="177" customWidth="1"/>
    <col min="4612" max="4623" width="15" style="177" customWidth="1"/>
    <col min="4624" max="4624" width="16.28515625" style="177" customWidth="1"/>
    <col min="4625" max="4864" width="14.28515625" style="177"/>
    <col min="4865" max="4865" width="1.85546875" style="177" customWidth="1"/>
    <col min="4866" max="4866" width="14.140625" style="177" customWidth="1"/>
    <col min="4867" max="4867" width="37.28515625" style="177" customWidth="1"/>
    <col min="4868" max="4879" width="15" style="177" customWidth="1"/>
    <col min="4880" max="4880" width="16.28515625" style="177" customWidth="1"/>
    <col min="4881" max="5120" width="14.28515625" style="177"/>
    <col min="5121" max="5121" width="1.85546875" style="177" customWidth="1"/>
    <col min="5122" max="5122" width="14.140625" style="177" customWidth="1"/>
    <col min="5123" max="5123" width="37.28515625" style="177" customWidth="1"/>
    <col min="5124" max="5135" width="15" style="177" customWidth="1"/>
    <col min="5136" max="5136" width="16.28515625" style="177" customWidth="1"/>
    <col min="5137" max="5376" width="14.28515625" style="177"/>
    <col min="5377" max="5377" width="1.85546875" style="177" customWidth="1"/>
    <col min="5378" max="5378" width="14.140625" style="177" customWidth="1"/>
    <col min="5379" max="5379" width="37.28515625" style="177" customWidth="1"/>
    <col min="5380" max="5391" width="15" style="177" customWidth="1"/>
    <col min="5392" max="5392" width="16.28515625" style="177" customWidth="1"/>
    <col min="5393" max="5632" width="14.28515625" style="177"/>
    <col min="5633" max="5633" width="1.85546875" style="177" customWidth="1"/>
    <col min="5634" max="5634" width="14.140625" style="177" customWidth="1"/>
    <col min="5635" max="5635" width="37.28515625" style="177" customWidth="1"/>
    <col min="5636" max="5647" width="15" style="177" customWidth="1"/>
    <col min="5648" max="5648" width="16.28515625" style="177" customWidth="1"/>
    <col min="5649" max="5888" width="14.28515625" style="177"/>
    <col min="5889" max="5889" width="1.85546875" style="177" customWidth="1"/>
    <col min="5890" max="5890" width="14.140625" style="177" customWidth="1"/>
    <col min="5891" max="5891" width="37.28515625" style="177" customWidth="1"/>
    <col min="5892" max="5903" width="15" style="177" customWidth="1"/>
    <col min="5904" max="5904" width="16.28515625" style="177" customWidth="1"/>
    <col min="5905" max="6144" width="14.28515625" style="177"/>
    <col min="6145" max="6145" width="1.85546875" style="177" customWidth="1"/>
    <col min="6146" max="6146" width="14.140625" style="177" customWidth="1"/>
    <col min="6147" max="6147" width="37.28515625" style="177" customWidth="1"/>
    <col min="6148" max="6159" width="15" style="177" customWidth="1"/>
    <col min="6160" max="6160" width="16.28515625" style="177" customWidth="1"/>
    <col min="6161" max="6400" width="14.28515625" style="177"/>
    <col min="6401" max="6401" width="1.85546875" style="177" customWidth="1"/>
    <col min="6402" max="6402" width="14.140625" style="177" customWidth="1"/>
    <col min="6403" max="6403" width="37.28515625" style="177" customWidth="1"/>
    <col min="6404" max="6415" width="15" style="177" customWidth="1"/>
    <col min="6416" max="6416" width="16.28515625" style="177" customWidth="1"/>
    <col min="6417" max="6656" width="14.28515625" style="177"/>
    <col min="6657" max="6657" width="1.85546875" style="177" customWidth="1"/>
    <col min="6658" max="6658" width="14.140625" style="177" customWidth="1"/>
    <col min="6659" max="6659" width="37.28515625" style="177" customWidth="1"/>
    <col min="6660" max="6671" width="15" style="177" customWidth="1"/>
    <col min="6672" max="6672" width="16.28515625" style="177" customWidth="1"/>
    <col min="6673" max="6912" width="14.28515625" style="177"/>
    <col min="6913" max="6913" width="1.85546875" style="177" customWidth="1"/>
    <col min="6914" max="6914" width="14.140625" style="177" customWidth="1"/>
    <col min="6915" max="6915" width="37.28515625" style="177" customWidth="1"/>
    <col min="6916" max="6927" width="15" style="177" customWidth="1"/>
    <col min="6928" max="6928" width="16.28515625" style="177" customWidth="1"/>
    <col min="6929" max="7168" width="14.28515625" style="177"/>
    <col min="7169" max="7169" width="1.85546875" style="177" customWidth="1"/>
    <col min="7170" max="7170" width="14.140625" style="177" customWidth="1"/>
    <col min="7171" max="7171" width="37.28515625" style="177" customWidth="1"/>
    <col min="7172" max="7183" width="15" style="177" customWidth="1"/>
    <col min="7184" max="7184" width="16.28515625" style="177" customWidth="1"/>
    <col min="7185" max="7424" width="14.28515625" style="177"/>
    <col min="7425" max="7425" width="1.85546875" style="177" customWidth="1"/>
    <col min="7426" max="7426" width="14.140625" style="177" customWidth="1"/>
    <col min="7427" max="7427" width="37.28515625" style="177" customWidth="1"/>
    <col min="7428" max="7439" width="15" style="177" customWidth="1"/>
    <col min="7440" max="7440" width="16.28515625" style="177" customWidth="1"/>
    <col min="7441" max="7680" width="14.28515625" style="177"/>
    <col min="7681" max="7681" width="1.85546875" style="177" customWidth="1"/>
    <col min="7682" max="7682" width="14.140625" style="177" customWidth="1"/>
    <col min="7683" max="7683" width="37.28515625" style="177" customWidth="1"/>
    <col min="7684" max="7695" width="15" style="177" customWidth="1"/>
    <col min="7696" max="7696" width="16.28515625" style="177" customWidth="1"/>
    <col min="7697" max="7936" width="14.28515625" style="177"/>
    <col min="7937" max="7937" width="1.85546875" style="177" customWidth="1"/>
    <col min="7938" max="7938" width="14.140625" style="177" customWidth="1"/>
    <col min="7939" max="7939" width="37.28515625" style="177" customWidth="1"/>
    <col min="7940" max="7951" width="15" style="177" customWidth="1"/>
    <col min="7952" max="7952" width="16.28515625" style="177" customWidth="1"/>
    <col min="7953" max="8192" width="14.28515625" style="177"/>
    <col min="8193" max="8193" width="1.85546875" style="177" customWidth="1"/>
    <col min="8194" max="8194" width="14.140625" style="177" customWidth="1"/>
    <col min="8195" max="8195" width="37.28515625" style="177" customWidth="1"/>
    <col min="8196" max="8207" width="15" style="177" customWidth="1"/>
    <col min="8208" max="8208" width="16.28515625" style="177" customWidth="1"/>
    <col min="8209" max="8448" width="14.28515625" style="177"/>
    <col min="8449" max="8449" width="1.85546875" style="177" customWidth="1"/>
    <col min="8450" max="8450" width="14.140625" style="177" customWidth="1"/>
    <col min="8451" max="8451" width="37.28515625" style="177" customWidth="1"/>
    <col min="8452" max="8463" width="15" style="177" customWidth="1"/>
    <col min="8464" max="8464" width="16.28515625" style="177" customWidth="1"/>
    <col min="8465" max="8704" width="14.28515625" style="177"/>
    <col min="8705" max="8705" width="1.85546875" style="177" customWidth="1"/>
    <col min="8706" max="8706" width="14.140625" style="177" customWidth="1"/>
    <col min="8707" max="8707" width="37.28515625" style="177" customWidth="1"/>
    <col min="8708" max="8719" width="15" style="177" customWidth="1"/>
    <col min="8720" max="8720" width="16.28515625" style="177" customWidth="1"/>
    <col min="8721" max="8960" width="14.28515625" style="177"/>
    <col min="8961" max="8961" width="1.85546875" style="177" customWidth="1"/>
    <col min="8962" max="8962" width="14.140625" style="177" customWidth="1"/>
    <col min="8963" max="8963" width="37.28515625" style="177" customWidth="1"/>
    <col min="8964" max="8975" width="15" style="177" customWidth="1"/>
    <col min="8976" max="8976" width="16.28515625" style="177" customWidth="1"/>
    <col min="8977" max="9216" width="14.28515625" style="177"/>
    <col min="9217" max="9217" width="1.85546875" style="177" customWidth="1"/>
    <col min="9218" max="9218" width="14.140625" style="177" customWidth="1"/>
    <col min="9219" max="9219" width="37.28515625" style="177" customWidth="1"/>
    <col min="9220" max="9231" width="15" style="177" customWidth="1"/>
    <col min="9232" max="9232" width="16.28515625" style="177" customWidth="1"/>
    <col min="9233" max="9472" width="14.28515625" style="177"/>
    <col min="9473" max="9473" width="1.85546875" style="177" customWidth="1"/>
    <col min="9474" max="9474" width="14.140625" style="177" customWidth="1"/>
    <col min="9475" max="9475" width="37.28515625" style="177" customWidth="1"/>
    <col min="9476" max="9487" width="15" style="177" customWidth="1"/>
    <col min="9488" max="9488" width="16.28515625" style="177" customWidth="1"/>
    <col min="9489" max="9728" width="14.28515625" style="177"/>
    <col min="9729" max="9729" width="1.85546875" style="177" customWidth="1"/>
    <col min="9730" max="9730" width="14.140625" style="177" customWidth="1"/>
    <col min="9731" max="9731" width="37.28515625" style="177" customWidth="1"/>
    <col min="9732" max="9743" width="15" style="177" customWidth="1"/>
    <col min="9744" max="9744" width="16.28515625" style="177" customWidth="1"/>
    <col min="9745" max="9984" width="14.28515625" style="177"/>
    <col min="9985" max="9985" width="1.85546875" style="177" customWidth="1"/>
    <col min="9986" max="9986" width="14.140625" style="177" customWidth="1"/>
    <col min="9987" max="9987" width="37.28515625" style="177" customWidth="1"/>
    <col min="9988" max="9999" width="15" style="177" customWidth="1"/>
    <col min="10000" max="10000" width="16.28515625" style="177" customWidth="1"/>
    <col min="10001" max="10240" width="14.28515625" style="177"/>
    <col min="10241" max="10241" width="1.85546875" style="177" customWidth="1"/>
    <col min="10242" max="10242" width="14.140625" style="177" customWidth="1"/>
    <col min="10243" max="10243" width="37.28515625" style="177" customWidth="1"/>
    <col min="10244" max="10255" width="15" style="177" customWidth="1"/>
    <col min="10256" max="10256" width="16.28515625" style="177" customWidth="1"/>
    <col min="10257" max="10496" width="14.28515625" style="177"/>
    <col min="10497" max="10497" width="1.85546875" style="177" customWidth="1"/>
    <col min="10498" max="10498" width="14.140625" style="177" customWidth="1"/>
    <col min="10499" max="10499" width="37.28515625" style="177" customWidth="1"/>
    <col min="10500" max="10511" width="15" style="177" customWidth="1"/>
    <col min="10512" max="10512" width="16.28515625" style="177" customWidth="1"/>
    <col min="10513" max="10752" width="14.28515625" style="177"/>
    <col min="10753" max="10753" width="1.85546875" style="177" customWidth="1"/>
    <col min="10754" max="10754" width="14.140625" style="177" customWidth="1"/>
    <col min="10755" max="10755" width="37.28515625" style="177" customWidth="1"/>
    <col min="10756" max="10767" width="15" style="177" customWidth="1"/>
    <col min="10768" max="10768" width="16.28515625" style="177" customWidth="1"/>
    <col min="10769" max="11008" width="14.28515625" style="177"/>
    <col min="11009" max="11009" width="1.85546875" style="177" customWidth="1"/>
    <col min="11010" max="11010" width="14.140625" style="177" customWidth="1"/>
    <col min="11011" max="11011" width="37.28515625" style="177" customWidth="1"/>
    <col min="11012" max="11023" width="15" style="177" customWidth="1"/>
    <col min="11024" max="11024" width="16.28515625" style="177" customWidth="1"/>
    <col min="11025" max="11264" width="14.28515625" style="177"/>
    <col min="11265" max="11265" width="1.85546875" style="177" customWidth="1"/>
    <col min="11266" max="11266" width="14.140625" style="177" customWidth="1"/>
    <col min="11267" max="11267" width="37.28515625" style="177" customWidth="1"/>
    <col min="11268" max="11279" width="15" style="177" customWidth="1"/>
    <col min="11280" max="11280" width="16.28515625" style="177" customWidth="1"/>
    <col min="11281" max="11520" width="14.28515625" style="177"/>
    <col min="11521" max="11521" width="1.85546875" style="177" customWidth="1"/>
    <col min="11522" max="11522" width="14.140625" style="177" customWidth="1"/>
    <col min="11523" max="11523" width="37.28515625" style="177" customWidth="1"/>
    <col min="11524" max="11535" width="15" style="177" customWidth="1"/>
    <col min="11536" max="11536" width="16.28515625" style="177" customWidth="1"/>
    <col min="11537" max="11776" width="14.28515625" style="177"/>
    <col min="11777" max="11777" width="1.85546875" style="177" customWidth="1"/>
    <col min="11778" max="11778" width="14.140625" style="177" customWidth="1"/>
    <col min="11779" max="11779" width="37.28515625" style="177" customWidth="1"/>
    <col min="11780" max="11791" width="15" style="177" customWidth="1"/>
    <col min="11792" max="11792" width="16.28515625" style="177" customWidth="1"/>
    <col min="11793" max="12032" width="14.28515625" style="177"/>
    <col min="12033" max="12033" width="1.85546875" style="177" customWidth="1"/>
    <col min="12034" max="12034" width="14.140625" style="177" customWidth="1"/>
    <col min="12035" max="12035" width="37.28515625" style="177" customWidth="1"/>
    <col min="12036" max="12047" width="15" style="177" customWidth="1"/>
    <col min="12048" max="12048" width="16.28515625" style="177" customWidth="1"/>
    <col min="12049" max="12288" width="14.28515625" style="177"/>
    <col min="12289" max="12289" width="1.85546875" style="177" customWidth="1"/>
    <col min="12290" max="12290" width="14.140625" style="177" customWidth="1"/>
    <col min="12291" max="12291" width="37.28515625" style="177" customWidth="1"/>
    <col min="12292" max="12303" width="15" style="177" customWidth="1"/>
    <col min="12304" max="12304" width="16.28515625" style="177" customWidth="1"/>
    <col min="12305" max="12544" width="14.28515625" style="177"/>
    <col min="12545" max="12545" width="1.85546875" style="177" customWidth="1"/>
    <col min="12546" max="12546" width="14.140625" style="177" customWidth="1"/>
    <col min="12547" max="12547" width="37.28515625" style="177" customWidth="1"/>
    <col min="12548" max="12559" width="15" style="177" customWidth="1"/>
    <col min="12560" max="12560" width="16.28515625" style="177" customWidth="1"/>
    <col min="12561" max="12800" width="14.28515625" style="177"/>
    <col min="12801" max="12801" width="1.85546875" style="177" customWidth="1"/>
    <col min="12802" max="12802" width="14.140625" style="177" customWidth="1"/>
    <col min="12803" max="12803" width="37.28515625" style="177" customWidth="1"/>
    <col min="12804" max="12815" width="15" style="177" customWidth="1"/>
    <col min="12816" max="12816" width="16.28515625" style="177" customWidth="1"/>
    <col min="12817" max="13056" width="14.28515625" style="177"/>
    <col min="13057" max="13057" width="1.85546875" style="177" customWidth="1"/>
    <col min="13058" max="13058" width="14.140625" style="177" customWidth="1"/>
    <col min="13059" max="13059" width="37.28515625" style="177" customWidth="1"/>
    <col min="13060" max="13071" width="15" style="177" customWidth="1"/>
    <col min="13072" max="13072" width="16.28515625" style="177" customWidth="1"/>
    <col min="13073" max="13312" width="14.28515625" style="177"/>
    <col min="13313" max="13313" width="1.85546875" style="177" customWidth="1"/>
    <col min="13314" max="13314" width="14.140625" style="177" customWidth="1"/>
    <col min="13315" max="13315" width="37.28515625" style="177" customWidth="1"/>
    <col min="13316" max="13327" width="15" style="177" customWidth="1"/>
    <col min="13328" max="13328" width="16.28515625" style="177" customWidth="1"/>
    <col min="13329" max="13568" width="14.28515625" style="177"/>
    <col min="13569" max="13569" width="1.85546875" style="177" customWidth="1"/>
    <col min="13570" max="13570" width="14.140625" style="177" customWidth="1"/>
    <col min="13571" max="13571" width="37.28515625" style="177" customWidth="1"/>
    <col min="13572" max="13583" width="15" style="177" customWidth="1"/>
    <col min="13584" max="13584" width="16.28515625" style="177" customWidth="1"/>
    <col min="13585" max="13824" width="14.28515625" style="177"/>
    <col min="13825" max="13825" width="1.85546875" style="177" customWidth="1"/>
    <col min="13826" max="13826" width="14.140625" style="177" customWidth="1"/>
    <col min="13827" max="13827" width="37.28515625" style="177" customWidth="1"/>
    <col min="13828" max="13839" width="15" style="177" customWidth="1"/>
    <col min="13840" max="13840" width="16.28515625" style="177" customWidth="1"/>
    <col min="13841" max="14080" width="14.28515625" style="177"/>
    <col min="14081" max="14081" width="1.85546875" style="177" customWidth="1"/>
    <col min="14082" max="14082" width="14.140625" style="177" customWidth="1"/>
    <col min="14083" max="14083" width="37.28515625" style="177" customWidth="1"/>
    <col min="14084" max="14095" width="15" style="177" customWidth="1"/>
    <col min="14096" max="14096" width="16.28515625" style="177" customWidth="1"/>
    <col min="14097" max="14336" width="14.28515625" style="177"/>
    <col min="14337" max="14337" width="1.85546875" style="177" customWidth="1"/>
    <col min="14338" max="14338" width="14.140625" style="177" customWidth="1"/>
    <col min="14339" max="14339" width="37.28515625" style="177" customWidth="1"/>
    <col min="14340" max="14351" width="15" style="177" customWidth="1"/>
    <col min="14352" max="14352" width="16.28515625" style="177" customWidth="1"/>
    <col min="14353" max="14592" width="14.28515625" style="177"/>
    <col min="14593" max="14593" width="1.85546875" style="177" customWidth="1"/>
    <col min="14594" max="14594" width="14.140625" style="177" customWidth="1"/>
    <col min="14595" max="14595" width="37.28515625" style="177" customWidth="1"/>
    <col min="14596" max="14607" width="15" style="177" customWidth="1"/>
    <col min="14608" max="14608" width="16.28515625" style="177" customWidth="1"/>
    <col min="14609" max="14848" width="14.28515625" style="177"/>
    <col min="14849" max="14849" width="1.85546875" style="177" customWidth="1"/>
    <col min="14850" max="14850" width="14.140625" style="177" customWidth="1"/>
    <col min="14851" max="14851" width="37.28515625" style="177" customWidth="1"/>
    <col min="14852" max="14863" width="15" style="177" customWidth="1"/>
    <col min="14864" max="14864" width="16.28515625" style="177" customWidth="1"/>
    <col min="14865" max="15104" width="14.28515625" style="177"/>
    <col min="15105" max="15105" width="1.85546875" style="177" customWidth="1"/>
    <col min="15106" max="15106" width="14.140625" style="177" customWidth="1"/>
    <col min="15107" max="15107" width="37.28515625" style="177" customWidth="1"/>
    <col min="15108" max="15119" width="15" style="177" customWidth="1"/>
    <col min="15120" max="15120" width="16.28515625" style="177" customWidth="1"/>
    <col min="15121" max="15360" width="14.28515625" style="177"/>
    <col min="15361" max="15361" width="1.85546875" style="177" customWidth="1"/>
    <col min="15362" max="15362" width="14.140625" style="177" customWidth="1"/>
    <col min="15363" max="15363" width="37.28515625" style="177" customWidth="1"/>
    <col min="15364" max="15375" width="15" style="177" customWidth="1"/>
    <col min="15376" max="15376" width="16.28515625" style="177" customWidth="1"/>
    <col min="15377" max="15616" width="14.28515625" style="177"/>
    <col min="15617" max="15617" width="1.85546875" style="177" customWidth="1"/>
    <col min="15618" max="15618" width="14.140625" style="177" customWidth="1"/>
    <col min="15619" max="15619" width="37.28515625" style="177" customWidth="1"/>
    <col min="15620" max="15631" width="15" style="177" customWidth="1"/>
    <col min="15632" max="15632" width="16.28515625" style="177" customWidth="1"/>
    <col min="15633" max="15872" width="14.28515625" style="177"/>
    <col min="15873" max="15873" width="1.85546875" style="177" customWidth="1"/>
    <col min="15874" max="15874" width="14.140625" style="177" customWidth="1"/>
    <col min="15875" max="15875" width="37.28515625" style="177" customWidth="1"/>
    <col min="15876" max="15887" width="15" style="177" customWidth="1"/>
    <col min="15888" max="15888" width="16.28515625" style="177" customWidth="1"/>
    <col min="15889" max="16128" width="14.28515625" style="177"/>
    <col min="16129" max="16129" width="1.85546875" style="177" customWidth="1"/>
    <col min="16130" max="16130" width="14.140625" style="177" customWidth="1"/>
    <col min="16131" max="16131" width="37.28515625" style="177" customWidth="1"/>
    <col min="16132" max="16143" width="15" style="177" customWidth="1"/>
    <col min="16144" max="16144" width="16.28515625" style="177" customWidth="1"/>
    <col min="16145" max="16384" width="14.28515625" style="177"/>
  </cols>
  <sheetData>
    <row r="1" spans="1:27" ht="20.25" customHeight="1">
      <c r="B1" s="176"/>
      <c r="C1" s="511" t="str">
        <f>'2014_Consumption_GWh'!C1:Q1</f>
        <v>ELECTRICITY CONSUMPTION IN THE TRANSMISSION SYSTEM OF B&amp;H IN 2014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249"/>
      <c r="S1" s="249"/>
      <c r="T1" s="249"/>
      <c r="U1" s="249"/>
      <c r="V1" s="249"/>
      <c r="W1" s="249"/>
      <c r="X1" s="249"/>
      <c r="Y1" s="249"/>
      <c r="Z1" s="249"/>
      <c r="AA1" s="249"/>
    </row>
    <row r="2" spans="1:27" ht="16.5" thickBot="1">
      <c r="B2" s="176" t="s">
        <v>0</v>
      </c>
      <c r="C2" s="176" t="s">
        <v>0</v>
      </c>
      <c r="D2" s="176"/>
      <c r="E2" s="176"/>
      <c r="F2" s="176"/>
      <c r="G2" s="176" t="s">
        <v>0</v>
      </c>
      <c r="H2" s="176"/>
      <c r="I2" s="176"/>
      <c r="J2" s="176"/>
      <c r="K2" s="176"/>
      <c r="L2" s="176"/>
      <c r="M2" s="176" t="s">
        <v>0</v>
      </c>
      <c r="N2" s="176"/>
      <c r="O2" s="176"/>
      <c r="P2" s="176" t="s">
        <v>0</v>
      </c>
      <c r="R2" s="249"/>
      <c r="S2" s="249"/>
      <c r="T2" s="249"/>
      <c r="U2" s="249"/>
      <c r="V2" s="249"/>
      <c r="W2" s="249"/>
      <c r="X2" s="249"/>
      <c r="Y2" s="249"/>
      <c r="Z2" s="249"/>
      <c r="AA2" s="249"/>
    </row>
    <row r="3" spans="1:27" ht="17.100000000000001" customHeight="1">
      <c r="A3" s="177" t="s">
        <v>0</v>
      </c>
      <c r="B3" s="176" t="s">
        <v>0</v>
      </c>
      <c r="C3" s="512" t="str">
        <f>'2014_Consumption_GWh'!C3:C5</f>
        <v>CONSUMPTION</v>
      </c>
      <c r="D3" s="250" t="s">
        <v>1</v>
      </c>
      <c r="E3" s="250" t="s">
        <v>2</v>
      </c>
      <c r="F3" s="250" t="s">
        <v>3</v>
      </c>
      <c r="G3" s="250" t="s">
        <v>4</v>
      </c>
      <c r="H3" s="250" t="s">
        <v>5</v>
      </c>
      <c r="I3" s="250" t="s">
        <v>6</v>
      </c>
      <c r="J3" s="250" t="s">
        <v>7</v>
      </c>
      <c r="K3" s="250" t="s">
        <v>8</v>
      </c>
      <c r="L3" s="250" t="s">
        <v>9</v>
      </c>
      <c r="M3" s="250" t="s">
        <v>10</v>
      </c>
      <c r="N3" s="250" t="s">
        <v>11</v>
      </c>
      <c r="O3" s="250" t="s">
        <v>12</v>
      </c>
      <c r="P3" s="251">
        <v>2014</v>
      </c>
      <c r="R3" s="249"/>
      <c r="S3" s="249"/>
      <c r="T3" s="249"/>
      <c r="U3" s="249"/>
      <c r="V3" s="249"/>
      <c r="W3" s="249"/>
      <c r="X3" s="249"/>
      <c r="Y3" s="249"/>
      <c r="Z3" s="249"/>
      <c r="AA3" s="249"/>
    </row>
    <row r="4" spans="1:27" ht="10.5" customHeight="1">
      <c r="B4" s="176" t="s">
        <v>0</v>
      </c>
      <c r="C4" s="513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52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7" ht="17.100000000000001" customHeight="1" thickBot="1">
      <c r="B5" s="176"/>
      <c r="C5" s="514"/>
      <c r="D5" s="253" t="s">
        <v>13</v>
      </c>
      <c r="E5" s="254" t="s">
        <v>13</v>
      </c>
      <c r="F5" s="254" t="s">
        <v>13</v>
      </c>
      <c r="G5" s="254" t="s">
        <v>13</v>
      </c>
      <c r="H5" s="254" t="s">
        <v>13</v>
      </c>
      <c r="I5" s="254" t="s">
        <v>13</v>
      </c>
      <c r="J5" s="254" t="s">
        <v>13</v>
      </c>
      <c r="K5" s="254" t="s">
        <v>13</v>
      </c>
      <c r="L5" s="254" t="s">
        <v>13</v>
      </c>
      <c r="M5" s="254" t="s">
        <v>13</v>
      </c>
      <c r="N5" s="254" t="s">
        <v>13</v>
      </c>
      <c r="O5" s="254" t="s">
        <v>13</v>
      </c>
      <c r="P5" s="255" t="s">
        <v>13</v>
      </c>
      <c r="R5" s="249"/>
      <c r="S5" s="249"/>
      <c r="T5" s="249"/>
      <c r="U5" s="249"/>
      <c r="V5" s="249"/>
      <c r="W5" s="249"/>
      <c r="X5" s="249"/>
      <c r="Y5" s="249"/>
      <c r="Z5" s="249"/>
      <c r="AA5" s="249"/>
    </row>
    <row r="6" spans="1:27" ht="15.95" customHeight="1">
      <c r="B6" s="176"/>
      <c r="C6" s="256" t="str">
        <f>'2014_Consumption_GWh'!C6</f>
        <v>Elektrokrajina</v>
      </c>
      <c r="D6" s="257">
        <v>166826538</v>
      </c>
      <c r="E6" s="257">
        <v>152982031</v>
      </c>
      <c r="F6" s="257">
        <v>155332965</v>
      </c>
      <c r="G6" s="257">
        <v>138455052</v>
      </c>
      <c r="H6" s="257">
        <v>137992836</v>
      </c>
      <c r="I6" s="257">
        <v>129213531</v>
      </c>
      <c r="J6" s="257">
        <v>135306808</v>
      </c>
      <c r="K6" s="257">
        <v>128667683</v>
      </c>
      <c r="L6" s="257">
        <v>132231003</v>
      </c>
      <c r="M6" s="257">
        <v>145948438</v>
      </c>
      <c r="N6" s="257">
        <v>154489246</v>
      </c>
      <c r="O6" s="257">
        <v>171872155</v>
      </c>
      <c r="P6" s="258">
        <v>1749318286</v>
      </c>
      <c r="Q6" s="259"/>
      <c r="R6" s="249"/>
      <c r="S6" s="249"/>
      <c r="T6" s="249"/>
      <c r="U6" s="249"/>
      <c r="V6" s="249"/>
      <c r="W6" s="249"/>
      <c r="X6" s="249"/>
      <c r="Y6" s="249"/>
      <c r="Z6" s="249"/>
      <c r="AA6" s="249"/>
    </row>
    <row r="7" spans="1:27" ht="15.95" customHeight="1">
      <c r="B7" s="176"/>
      <c r="C7" s="260" t="str">
        <f>'2014_Consumption_GWh'!C7</f>
        <v>Elektrodoboj</v>
      </c>
      <c r="D7" s="261">
        <v>55786204</v>
      </c>
      <c r="E7" s="261">
        <v>48881573</v>
      </c>
      <c r="F7" s="261">
        <v>46719023</v>
      </c>
      <c r="G7" s="261">
        <v>46600702</v>
      </c>
      <c r="H7" s="261">
        <v>44060702</v>
      </c>
      <c r="I7" s="261">
        <v>44932400</v>
      </c>
      <c r="J7" s="261">
        <v>51254387</v>
      </c>
      <c r="K7" s="261">
        <v>48341659</v>
      </c>
      <c r="L7" s="261">
        <v>47921507</v>
      </c>
      <c r="M7" s="261">
        <v>52532370</v>
      </c>
      <c r="N7" s="261">
        <v>51624134</v>
      </c>
      <c r="O7" s="261">
        <v>54372844</v>
      </c>
      <c r="P7" s="262">
        <v>593027505</v>
      </c>
      <c r="Q7" s="259" t="s">
        <v>0</v>
      </c>
      <c r="R7" s="249" t="s">
        <v>0</v>
      </c>
      <c r="S7" s="249"/>
      <c r="T7" s="249"/>
      <c r="U7" s="249"/>
      <c r="V7" s="249"/>
      <c r="W7" s="249"/>
      <c r="X7" s="249"/>
      <c r="Y7" s="249"/>
      <c r="Z7" s="249"/>
      <c r="AA7" s="249"/>
    </row>
    <row r="8" spans="1:27" ht="15.95" customHeight="1">
      <c r="B8" s="176"/>
      <c r="C8" s="263" t="str">
        <f>'2014_Consumption_GWh'!C8</f>
        <v>Elektrobijeljina</v>
      </c>
      <c r="D8" s="261">
        <v>64669245</v>
      </c>
      <c r="E8" s="261">
        <v>56524116</v>
      </c>
      <c r="F8" s="261">
        <v>60278725</v>
      </c>
      <c r="G8" s="264">
        <v>56879199</v>
      </c>
      <c r="H8" s="264">
        <v>53623071</v>
      </c>
      <c r="I8" s="264">
        <v>52475167</v>
      </c>
      <c r="J8" s="264">
        <v>57291814</v>
      </c>
      <c r="K8" s="264">
        <v>55490309</v>
      </c>
      <c r="L8" s="264">
        <v>53609258</v>
      </c>
      <c r="M8" s="264">
        <v>58805731</v>
      </c>
      <c r="N8" s="264">
        <v>59497568</v>
      </c>
      <c r="O8" s="264">
        <v>65860872</v>
      </c>
      <c r="P8" s="265">
        <v>695005075</v>
      </c>
      <c r="Q8" s="259"/>
      <c r="R8" s="249" t="s">
        <v>0</v>
      </c>
      <c r="S8" s="249"/>
      <c r="T8" s="249"/>
      <c r="U8" s="249"/>
      <c r="V8" s="249"/>
      <c r="W8" s="249"/>
      <c r="X8" s="249"/>
      <c r="Y8" s="249"/>
      <c r="Z8" s="249"/>
      <c r="AA8" s="249"/>
    </row>
    <row r="9" spans="1:27" ht="15.95" customHeight="1">
      <c r="B9" s="176"/>
      <c r="C9" s="266" t="str">
        <f>'2014_Consumption_GWh'!C9</f>
        <v>Elektrodistribucija Pale</v>
      </c>
      <c r="D9" s="264">
        <v>28569881</v>
      </c>
      <c r="E9" s="264">
        <v>23685448</v>
      </c>
      <c r="F9" s="264">
        <v>25672103</v>
      </c>
      <c r="G9" s="267">
        <v>23142887</v>
      </c>
      <c r="H9" s="267">
        <v>22274815</v>
      </c>
      <c r="I9" s="267">
        <v>21123450</v>
      </c>
      <c r="J9" s="267">
        <v>22626331</v>
      </c>
      <c r="K9" s="267">
        <v>23964089</v>
      </c>
      <c r="L9" s="267">
        <v>24068162</v>
      </c>
      <c r="M9" s="267">
        <v>26202699</v>
      </c>
      <c r="N9" s="267">
        <v>26813463</v>
      </c>
      <c r="O9" s="267">
        <v>29598700</v>
      </c>
      <c r="P9" s="268">
        <v>297742028</v>
      </c>
      <c r="Q9" s="259"/>
      <c r="R9" s="249"/>
      <c r="S9" s="249"/>
      <c r="T9" s="249"/>
      <c r="U9" s="249"/>
      <c r="V9" s="249"/>
      <c r="W9" s="249"/>
      <c r="X9" s="249"/>
      <c r="Y9" s="249"/>
      <c r="Z9" s="249"/>
      <c r="AA9" s="249"/>
    </row>
    <row r="10" spans="1:27" ht="15.95" customHeight="1">
      <c r="B10" s="176"/>
      <c r="C10" s="260" t="str">
        <f>'2014_Consumption_GWh'!C10</f>
        <v>Elektrohercegovina</v>
      </c>
      <c r="D10" s="267">
        <v>19800147</v>
      </c>
      <c r="E10" s="267">
        <v>17218476</v>
      </c>
      <c r="F10" s="267">
        <v>18551337</v>
      </c>
      <c r="G10" s="261">
        <v>16599073</v>
      </c>
      <c r="H10" s="261">
        <v>16732424</v>
      </c>
      <c r="I10" s="261">
        <v>15480026</v>
      </c>
      <c r="J10" s="261">
        <v>15816781</v>
      </c>
      <c r="K10" s="261">
        <v>16740390</v>
      </c>
      <c r="L10" s="261">
        <v>16156916</v>
      </c>
      <c r="M10" s="261">
        <v>16966332</v>
      </c>
      <c r="N10" s="261">
        <v>17750684</v>
      </c>
      <c r="O10" s="261">
        <v>20610848</v>
      </c>
      <c r="P10" s="268">
        <v>208423434</v>
      </c>
      <c r="Q10" s="259" t="s">
        <v>0</v>
      </c>
      <c r="R10" s="249" t="s">
        <v>0</v>
      </c>
      <c r="S10" s="249"/>
      <c r="T10" s="249"/>
      <c r="U10" s="249"/>
      <c r="V10" s="249"/>
      <c r="W10" s="249"/>
      <c r="X10" s="249"/>
      <c r="Y10" s="249"/>
      <c r="Z10" s="249"/>
      <c r="AA10" s="249"/>
    </row>
    <row r="11" spans="1:27" ht="15.95" customHeight="1">
      <c r="B11" s="176"/>
      <c r="C11" s="260" t="str">
        <f>'2014_Consumption_GWh'!C11</f>
        <v>RiTE ERS (Ugljevik i Gacko)</v>
      </c>
      <c r="D11" s="264">
        <v>854562</v>
      </c>
      <c r="E11" s="264">
        <v>1448846</v>
      </c>
      <c r="F11" s="264">
        <v>707035</v>
      </c>
      <c r="G11" s="264">
        <v>1040532</v>
      </c>
      <c r="H11" s="264">
        <v>1134862</v>
      </c>
      <c r="I11" s="264">
        <v>1607629</v>
      </c>
      <c r="J11" s="264">
        <v>1752931</v>
      </c>
      <c r="K11" s="264">
        <v>1808509</v>
      </c>
      <c r="L11" s="264">
        <v>625564</v>
      </c>
      <c r="M11" s="264">
        <v>201612</v>
      </c>
      <c r="N11" s="264">
        <v>937291</v>
      </c>
      <c r="O11" s="264">
        <v>1047160</v>
      </c>
      <c r="P11" s="268">
        <v>13166533</v>
      </c>
      <c r="Q11" s="259"/>
      <c r="R11" s="249"/>
      <c r="S11" s="249"/>
      <c r="T11" s="249"/>
      <c r="U11" s="269"/>
      <c r="V11" s="269"/>
      <c r="W11" s="249"/>
      <c r="X11" s="249"/>
      <c r="Y11" s="249"/>
      <c r="Z11" s="249"/>
      <c r="AA11" s="249"/>
    </row>
    <row r="12" spans="1:27" ht="15.95" customHeight="1" thickBot="1">
      <c r="B12" s="176"/>
      <c r="C12" s="270" t="str">
        <f>'2014_Consumption_GWh'!C12</f>
        <v>ERS</v>
      </c>
      <c r="D12" s="271">
        <v>336506577</v>
      </c>
      <c r="E12" s="271">
        <v>300740490</v>
      </c>
      <c r="F12" s="271">
        <v>307261188</v>
      </c>
      <c r="G12" s="271">
        <v>282717445</v>
      </c>
      <c r="H12" s="271">
        <v>275818710</v>
      </c>
      <c r="I12" s="271">
        <v>264832203</v>
      </c>
      <c r="J12" s="271">
        <v>284049052</v>
      </c>
      <c r="K12" s="271">
        <v>275012639</v>
      </c>
      <c r="L12" s="271">
        <v>274612410</v>
      </c>
      <c r="M12" s="271">
        <v>300657182</v>
      </c>
      <c r="N12" s="271">
        <v>311112386</v>
      </c>
      <c r="O12" s="271">
        <v>343362579</v>
      </c>
      <c r="P12" s="272">
        <v>3556682861</v>
      </c>
      <c r="Q12" s="273"/>
      <c r="R12" s="249"/>
      <c r="S12" s="249"/>
      <c r="T12" s="249"/>
      <c r="U12" s="274"/>
      <c r="V12" s="249"/>
      <c r="W12" s="249"/>
      <c r="X12" s="249"/>
      <c r="Y12" s="249"/>
      <c r="Z12" s="249"/>
      <c r="AA12" s="249"/>
    </row>
    <row r="13" spans="1:27" ht="15.95" customHeight="1">
      <c r="B13" s="176"/>
      <c r="C13" s="266" t="str">
        <f>'2014_Consumption_GWh'!C13</f>
        <v>ED Sarajevo</v>
      </c>
      <c r="D13" s="275">
        <v>130079255</v>
      </c>
      <c r="E13" s="275">
        <v>110945233</v>
      </c>
      <c r="F13" s="275">
        <v>118789492</v>
      </c>
      <c r="G13" s="275">
        <v>110933647</v>
      </c>
      <c r="H13" s="275">
        <v>105339710</v>
      </c>
      <c r="I13" s="275">
        <v>100169389</v>
      </c>
      <c r="J13" s="275">
        <v>102651716</v>
      </c>
      <c r="K13" s="275">
        <v>101750025</v>
      </c>
      <c r="L13" s="275">
        <v>102823303</v>
      </c>
      <c r="M13" s="275">
        <v>115349598</v>
      </c>
      <c r="N13" s="275">
        <v>120477325</v>
      </c>
      <c r="O13" s="275">
        <v>136495197</v>
      </c>
      <c r="P13" s="276">
        <v>1355803890</v>
      </c>
      <c r="Q13" s="273"/>
      <c r="R13" s="249"/>
      <c r="S13" s="249"/>
      <c r="T13" s="249"/>
      <c r="U13" s="274"/>
      <c r="V13" s="249"/>
      <c r="W13" s="249"/>
      <c r="X13" s="249"/>
      <c r="Y13" s="249"/>
      <c r="Z13" s="249"/>
      <c r="AA13" s="249"/>
    </row>
    <row r="14" spans="1:27" ht="15.95" customHeight="1">
      <c r="B14" s="176"/>
      <c r="C14" s="266" t="str">
        <f>'2014_Consumption_GWh'!C14</f>
        <v>ED Tuzla</v>
      </c>
      <c r="D14" s="275">
        <v>89715361</v>
      </c>
      <c r="E14" s="275">
        <v>82387549</v>
      </c>
      <c r="F14" s="275">
        <v>85305134</v>
      </c>
      <c r="G14" s="275">
        <v>81438348</v>
      </c>
      <c r="H14" s="275">
        <v>78680656</v>
      </c>
      <c r="I14" s="275">
        <v>79723050</v>
      </c>
      <c r="J14" s="275">
        <v>84992434</v>
      </c>
      <c r="K14" s="275">
        <v>83555347</v>
      </c>
      <c r="L14" s="275">
        <v>84211982</v>
      </c>
      <c r="M14" s="275">
        <v>89101359</v>
      </c>
      <c r="N14" s="275">
        <v>87277852</v>
      </c>
      <c r="O14" s="275">
        <v>91449706</v>
      </c>
      <c r="P14" s="268">
        <v>1017838778</v>
      </c>
      <c r="Q14" s="273"/>
      <c r="R14" s="249"/>
      <c r="S14" s="249"/>
      <c r="T14" s="249"/>
      <c r="U14" s="274"/>
      <c r="V14" s="249"/>
      <c r="W14" s="249"/>
      <c r="X14" s="249"/>
      <c r="Y14" s="249"/>
      <c r="Z14" s="249"/>
      <c r="AA14" s="249"/>
    </row>
    <row r="15" spans="1:27" ht="15.95" customHeight="1">
      <c r="B15" s="176"/>
      <c r="C15" s="266" t="str">
        <f>'2014_Consumption_GWh'!C15</f>
        <v>ED Zenica</v>
      </c>
      <c r="D15" s="275">
        <v>85456167</v>
      </c>
      <c r="E15" s="275">
        <v>75909383</v>
      </c>
      <c r="F15" s="275">
        <v>81404377</v>
      </c>
      <c r="G15" s="275">
        <v>77592546</v>
      </c>
      <c r="H15" s="275">
        <v>74312689</v>
      </c>
      <c r="I15" s="275">
        <v>73385715</v>
      </c>
      <c r="J15" s="275">
        <v>76032133</v>
      </c>
      <c r="K15" s="275">
        <v>74612779</v>
      </c>
      <c r="L15" s="275">
        <v>73784496</v>
      </c>
      <c r="M15" s="275">
        <v>82634935</v>
      </c>
      <c r="N15" s="275">
        <v>83825353</v>
      </c>
      <c r="O15" s="275">
        <v>95257293</v>
      </c>
      <c r="P15" s="268">
        <v>954207866</v>
      </c>
      <c r="Q15" s="273"/>
      <c r="R15" s="249"/>
      <c r="S15" s="249"/>
      <c r="T15" s="249"/>
      <c r="U15" s="249"/>
      <c r="V15" s="249"/>
      <c r="W15" s="249"/>
      <c r="X15" s="249"/>
      <c r="Y15" s="249"/>
      <c r="Z15" s="249"/>
      <c r="AA15" s="249"/>
    </row>
    <row r="16" spans="1:27" ht="15.95" customHeight="1">
      <c r="B16" s="176"/>
      <c r="C16" s="266" t="str">
        <f>'2014_Consumption_GWh'!C16</f>
        <v>ED Mostar</v>
      </c>
      <c r="D16" s="275">
        <v>20024879</v>
      </c>
      <c r="E16" s="275">
        <v>17097945</v>
      </c>
      <c r="F16" s="275">
        <v>17296215</v>
      </c>
      <c r="G16" s="275">
        <v>16146742</v>
      </c>
      <c r="H16" s="275">
        <v>16187981</v>
      </c>
      <c r="I16" s="275">
        <v>16248295</v>
      </c>
      <c r="J16" s="275">
        <v>17716423</v>
      </c>
      <c r="K16" s="275">
        <v>17163159</v>
      </c>
      <c r="L16" s="275">
        <v>14611940</v>
      </c>
      <c r="M16" s="275">
        <v>18615956</v>
      </c>
      <c r="N16" s="275">
        <v>18568886</v>
      </c>
      <c r="O16" s="275">
        <v>21402930</v>
      </c>
      <c r="P16" s="268">
        <v>211081351</v>
      </c>
      <c r="Q16" s="273"/>
      <c r="R16" s="249"/>
      <c r="S16" s="249"/>
      <c r="T16" s="249"/>
      <c r="U16" s="249"/>
      <c r="V16" s="249"/>
      <c r="W16" s="249"/>
      <c r="X16" s="249"/>
      <c r="Y16" s="249"/>
      <c r="Z16" s="249"/>
      <c r="AA16" s="249"/>
    </row>
    <row r="17" spans="2:27" ht="15.95" customHeight="1">
      <c r="B17" s="176"/>
      <c r="C17" s="266" t="str">
        <f>'2014_Consumption_GWh'!C17</f>
        <v>ED Bihac</v>
      </c>
      <c r="D17" s="275">
        <v>37125383</v>
      </c>
      <c r="E17" s="275">
        <v>33678535</v>
      </c>
      <c r="F17" s="275">
        <v>35006470</v>
      </c>
      <c r="G17" s="275">
        <v>34295165</v>
      </c>
      <c r="H17" s="275">
        <v>33987560</v>
      </c>
      <c r="I17" s="275">
        <v>34444362</v>
      </c>
      <c r="J17" s="275">
        <v>38116118</v>
      </c>
      <c r="K17" s="275">
        <v>38942070</v>
      </c>
      <c r="L17" s="275">
        <v>34608228</v>
      </c>
      <c r="M17" s="275">
        <v>37175093</v>
      </c>
      <c r="N17" s="275">
        <v>35228127</v>
      </c>
      <c r="O17" s="275">
        <v>40632184</v>
      </c>
      <c r="P17" s="268">
        <v>433239295</v>
      </c>
      <c r="Q17" s="273"/>
      <c r="R17" s="249"/>
      <c r="S17" s="249"/>
      <c r="T17" s="249"/>
      <c r="U17" s="249"/>
      <c r="V17" s="249"/>
      <c r="W17" s="249"/>
      <c r="X17" s="249"/>
      <c r="Y17" s="249"/>
      <c r="Z17" s="249"/>
      <c r="AA17" s="249"/>
    </row>
    <row r="18" spans="2:27" ht="17.100000000000001" customHeight="1">
      <c r="B18" s="176"/>
      <c r="C18" s="266" t="str">
        <f>'2014_Consumption_GWh'!C18</f>
        <v>Directly connected customers</v>
      </c>
      <c r="D18" s="275">
        <v>33317557</v>
      </c>
      <c r="E18" s="275">
        <v>35376375</v>
      </c>
      <c r="F18" s="275">
        <v>38581467</v>
      </c>
      <c r="G18" s="275">
        <v>36281767</v>
      </c>
      <c r="H18" s="275">
        <v>37646262</v>
      </c>
      <c r="I18" s="275">
        <v>34530165</v>
      </c>
      <c r="J18" s="275">
        <v>40497870</v>
      </c>
      <c r="K18" s="275">
        <v>39261380</v>
      </c>
      <c r="L18" s="275">
        <v>35397321</v>
      </c>
      <c r="M18" s="275">
        <v>37311679</v>
      </c>
      <c r="N18" s="275">
        <v>39439015</v>
      </c>
      <c r="O18" s="275">
        <v>35312987</v>
      </c>
      <c r="P18" s="268">
        <v>442953845</v>
      </c>
      <c r="Q18" s="273"/>
      <c r="R18" s="249"/>
      <c r="S18" s="249"/>
      <c r="T18" s="249"/>
      <c r="U18" s="249"/>
      <c r="V18" s="249"/>
      <c r="W18" s="249"/>
      <c r="X18" s="249"/>
      <c r="Y18" s="249"/>
      <c r="Z18" s="249"/>
      <c r="AA18" s="249"/>
    </row>
    <row r="19" spans="2:27" ht="17.100000000000001" customHeight="1" thickBot="1">
      <c r="B19" s="176"/>
      <c r="C19" s="270" t="str">
        <f>'2014_Consumption_GWh'!C19</f>
        <v>EPBiH</v>
      </c>
      <c r="D19" s="277">
        <v>395718602</v>
      </c>
      <c r="E19" s="277">
        <v>355395020</v>
      </c>
      <c r="F19" s="277">
        <v>376383155</v>
      </c>
      <c r="G19" s="277">
        <v>356688215</v>
      </c>
      <c r="H19" s="277">
        <v>346154858</v>
      </c>
      <c r="I19" s="277">
        <v>338500976</v>
      </c>
      <c r="J19" s="277">
        <v>360006694</v>
      </c>
      <c r="K19" s="277">
        <v>355284760</v>
      </c>
      <c r="L19" s="277">
        <v>345437270</v>
      </c>
      <c r="M19" s="277">
        <v>380188620</v>
      </c>
      <c r="N19" s="277">
        <v>384816558</v>
      </c>
      <c r="O19" s="277">
        <v>420550297</v>
      </c>
      <c r="P19" s="278">
        <v>4415125025</v>
      </c>
      <c r="Q19" s="273"/>
      <c r="R19" s="249"/>
      <c r="S19" s="249"/>
      <c r="T19" s="249"/>
      <c r="U19" s="249"/>
      <c r="V19" s="249"/>
      <c r="W19" s="249"/>
      <c r="X19" s="249"/>
      <c r="Y19" s="249"/>
      <c r="Z19" s="249"/>
      <c r="AA19" s="249"/>
    </row>
    <row r="20" spans="2:27" ht="17.100000000000001" customHeight="1">
      <c r="B20" s="176"/>
      <c r="C20" s="266" t="str">
        <f>'2014_Consumption_GWh'!C20</f>
        <v>ED Hercegovačko-Neretvanska</v>
      </c>
      <c r="D20" s="275">
        <v>47570754</v>
      </c>
      <c r="E20" s="275">
        <v>40646667</v>
      </c>
      <c r="F20" s="275">
        <v>39820573</v>
      </c>
      <c r="G20" s="275">
        <v>35438230</v>
      </c>
      <c r="H20" s="275">
        <v>34617062</v>
      </c>
      <c r="I20" s="275">
        <v>33617056</v>
      </c>
      <c r="J20" s="275">
        <v>36452158</v>
      </c>
      <c r="K20" s="275">
        <v>38198855</v>
      </c>
      <c r="L20" s="275">
        <v>33416250</v>
      </c>
      <c r="M20" s="275">
        <v>36796218</v>
      </c>
      <c r="N20" s="275">
        <v>38461170</v>
      </c>
      <c r="O20" s="275">
        <v>47447705</v>
      </c>
      <c r="P20" s="268">
        <v>462482698</v>
      </c>
      <c r="Q20" s="273"/>
      <c r="R20" s="249"/>
      <c r="S20" s="249"/>
      <c r="T20" s="249"/>
      <c r="U20" s="249"/>
      <c r="V20" s="249"/>
      <c r="W20" s="249"/>
      <c r="X20" s="249"/>
      <c r="Y20" s="249"/>
      <c r="Z20" s="249"/>
      <c r="AA20" s="249"/>
    </row>
    <row r="21" spans="2:27" ht="17.100000000000001" customHeight="1">
      <c r="B21" s="176"/>
      <c r="C21" s="266" t="str">
        <f>'2014_Consumption_GWh'!C21</f>
        <v>ED Zapadnohercegovačka</v>
      </c>
      <c r="D21" s="275">
        <v>26501615</v>
      </c>
      <c r="E21" s="275">
        <v>23562426</v>
      </c>
      <c r="F21" s="275">
        <v>24354033</v>
      </c>
      <c r="G21" s="275">
        <v>22181687</v>
      </c>
      <c r="H21" s="275">
        <v>22128679</v>
      </c>
      <c r="I21" s="275">
        <v>20752644</v>
      </c>
      <c r="J21" s="275">
        <v>22385795</v>
      </c>
      <c r="K21" s="275">
        <v>22735280</v>
      </c>
      <c r="L21" s="275">
        <v>21455884</v>
      </c>
      <c r="M21" s="275">
        <v>23231972</v>
      </c>
      <c r="N21" s="275">
        <v>24269893</v>
      </c>
      <c r="O21" s="275">
        <v>27620220</v>
      </c>
      <c r="P21" s="268">
        <v>281180128</v>
      </c>
      <c r="Q21" s="273"/>
      <c r="R21" s="249"/>
      <c r="S21" s="249"/>
      <c r="T21" s="249"/>
      <c r="U21" s="249"/>
      <c r="V21" s="249"/>
      <c r="W21" s="249"/>
      <c r="X21" s="249"/>
      <c r="Y21" s="249"/>
      <c r="Z21" s="249"/>
      <c r="AA21" s="249"/>
    </row>
    <row r="22" spans="2:27" ht="17.100000000000001" customHeight="1">
      <c r="B22" s="176"/>
      <c r="C22" s="266" t="str">
        <f>'2014_Consumption_GWh'!C22</f>
        <v>ED Herceg Bosanska</v>
      </c>
      <c r="D22" s="275">
        <v>12491054</v>
      </c>
      <c r="E22" s="275">
        <v>12046838</v>
      </c>
      <c r="F22" s="275">
        <v>11832782</v>
      </c>
      <c r="G22" s="275">
        <v>11377129</v>
      </c>
      <c r="H22" s="275">
        <v>11423936</v>
      </c>
      <c r="I22" s="275">
        <v>10799407</v>
      </c>
      <c r="J22" s="275">
        <v>11583705</v>
      </c>
      <c r="K22" s="275">
        <v>12230595</v>
      </c>
      <c r="L22" s="275">
        <v>11157281</v>
      </c>
      <c r="M22" s="275">
        <v>11940817</v>
      </c>
      <c r="N22" s="275">
        <v>12012396</v>
      </c>
      <c r="O22" s="275">
        <v>13800016</v>
      </c>
      <c r="P22" s="268">
        <v>142695956</v>
      </c>
      <c r="Q22" s="273"/>
      <c r="R22" s="249"/>
      <c r="S22" s="249" t="s">
        <v>0</v>
      </c>
      <c r="T22" s="249"/>
      <c r="U22" s="249"/>
      <c r="V22" s="249"/>
      <c r="W22" s="249"/>
      <c r="X22" s="249"/>
      <c r="Y22" s="249"/>
      <c r="Z22" s="249"/>
      <c r="AA22" s="249"/>
    </row>
    <row r="23" spans="2:27" ht="17.100000000000001" customHeight="1">
      <c r="B23" s="176"/>
      <c r="C23" s="266" t="str">
        <f>'2014_Consumption_GWh'!C23</f>
        <v>ED Srednja Bosna</v>
      </c>
      <c r="D23" s="275">
        <v>28655661</v>
      </c>
      <c r="E23" s="275">
        <v>24395708</v>
      </c>
      <c r="F23" s="275">
        <v>26686018</v>
      </c>
      <c r="G23" s="275">
        <v>24240024</v>
      </c>
      <c r="H23" s="275">
        <v>21889303</v>
      </c>
      <c r="I23" s="275">
        <v>22419519</v>
      </c>
      <c r="J23" s="275">
        <v>26398376</v>
      </c>
      <c r="K23" s="275">
        <v>26448590</v>
      </c>
      <c r="L23" s="275">
        <v>22908741</v>
      </c>
      <c r="M23" s="275">
        <v>27810545</v>
      </c>
      <c r="N23" s="275">
        <v>27373655</v>
      </c>
      <c r="O23" s="275">
        <v>29840517</v>
      </c>
      <c r="P23" s="268">
        <v>309066657</v>
      </c>
      <c r="Q23" s="273"/>
      <c r="R23" s="249"/>
      <c r="S23" s="249" t="s">
        <v>0</v>
      </c>
      <c r="T23" s="249"/>
      <c r="U23" s="249"/>
      <c r="V23" s="249"/>
      <c r="W23" s="249"/>
      <c r="X23" s="249"/>
      <c r="Y23" s="249"/>
      <c r="Z23" s="249"/>
      <c r="AA23" s="249"/>
    </row>
    <row r="24" spans="2:27" ht="17.100000000000001" customHeight="1">
      <c r="B24" s="176"/>
      <c r="C24" s="266" t="str">
        <f>'2014_Consumption_GWh'!C24</f>
        <v>ED Posavska</v>
      </c>
      <c r="D24" s="275">
        <v>9624186</v>
      </c>
      <c r="E24" s="275">
        <v>8244504</v>
      </c>
      <c r="F24" s="275">
        <v>8592810</v>
      </c>
      <c r="G24" s="275">
        <v>8465316</v>
      </c>
      <c r="H24" s="275">
        <v>7637764</v>
      </c>
      <c r="I24" s="275">
        <v>7471988</v>
      </c>
      <c r="J24" s="275">
        <v>8060044</v>
      </c>
      <c r="K24" s="275">
        <v>8419166</v>
      </c>
      <c r="L24" s="275">
        <v>7793684</v>
      </c>
      <c r="M24" s="275">
        <v>8501002</v>
      </c>
      <c r="N24" s="275">
        <v>8760818</v>
      </c>
      <c r="O24" s="275">
        <v>10537720</v>
      </c>
      <c r="P24" s="268">
        <v>102109002</v>
      </c>
      <c r="Q24" s="273"/>
      <c r="R24" s="249"/>
      <c r="S24" s="249" t="s">
        <v>0</v>
      </c>
      <c r="T24" s="249"/>
      <c r="U24" s="249"/>
      <c r="V24" s="249"/>
      <c r="W24" s="249"/>
      <c r="X24" s="249"/>
      <c r="Y24" s="249"/>
      <c r="Z24" s="249"/>
      <c r="AA24" s="249"/>
    </row>
    <row r="25" spans="2:27" ht="17.100000000000001" customHeight="1">
      <c r="B25" s="176"/>
      <c r="C25" s="266" t="str">
        <f>'2014_Consumption_GWh'!C25</f>
        <v>Directly connected customers</v>
      </c>
      <c r="D25" s="275">
        <v>101500685</v>
      </c>
      <c r="E25" s="275">
        <v>92717453</v>
      </c>
      <c r="F25" s="275">
        <v>104849843</v>
      </c>
      <c r="G25" s="275">
        <v>99555438</v>
      </c>
      <c r="H25" s="275">
        <v>96100908</v>
      </c>
      <c r="I25" s="275">
        <v>86004762</v>
      </c>
      <c r="J25" s="275">
        <v>104661631</v>
      </c>
      <c r="K25" s="275">
        <v>104457835</v>
      </c>
      <c r="L25" s="275">
        <v>100787805</v>
      </c>
      <c r="M25" s="275">
        <v>106251124</v>
      </c>
      <c r="N25" s="275">
        <v>36517843</v>
      </c>
      <c r="O25" s="275">
        <v>34164581</v>
      </c>
      <c r="P25" s="268">
        <v>1067569908</v>
      </c>
      <c r="Q25" s="273"/>
      <c r="R25" s="249"/>
      <c r="S25" s="249"/>
      <c r="T25" s="249"/>
      <c r="U25" s="249"/>
      <c r="V25" s="249"/>
      <c r="W25" s="249"/>
      <c r="X25" s="249"/>
      <c r="Y25" s="249"/>
      <c r="Z25" s="249"/>
      <c r="AA25" s="249"/>
    </row>
    <row r="26" spans="2:27" ht="17.100000000000001" customHeight="1" thickBot="1">
      <c r="B26" s="176"/>
      <c r="C26" s="270" t="str">
        <f>'2014_Consumption_GWh'!C26</f>
        <v>EPHZHB</v>
      </c>
      <c r="D26" s="277">
        <v>226343955</v>
      </c>
      <c r="E26" s="277">
        <v>201613596</v>
      </c>
      <c r="F26" s="277">
        <v>216136059</v>
      </c>
      <c r="G26" s="277">
        <v>201257824</v>
      </c>
      <c r="H26" s="277">
        <v>193797652</v>
      </c>
      <c r="I26" s="277">
        <v>181065376</v>
      </c>
      <c r="J26" s="277">
        <v>209541709</v>
      </c>
      <c r="K26" s="277">
        <v>212490321</v>
      </c>
      <c r="L26" s="277">
        <v>197519645</v>
      </c>
      <c r="M26" s="277">
        <v>214531678</v>
      </c>
      <c r="N26" s="277">
        <v>147395775</v>
      </c>
      <c r="O26" s="277">
        <v>163410759</v>
      </c>
      <c r="P26" s="278">
        <v>2365104349</v>
      </c>
      <c r="Q26" s="273"/>
      <c r="R26" s="249"/>
      <c r="S26" s="249"/>
      <c r="T26" s="249"/>
      <c r="U26" s="249"/>
      <c r="V26" s="249"/>
      <c r="W26" s="249"/>
      <c r="X26" s="249"/>
      <c r="Y26" s="249"/>
      <c r="Z26" s="249"/>
      <c r="AA26" s="249"/>
    </row>
    <row r="27" spans="2:27" ht="17.100000000000001" customHeight="1">
      <c r="B27" s="176"/>
      <c r="C27" s="279" t="str">
        <f>'2014_Consumption_GWh'!C27</f>
        <v>Aluminij (qualified buyer)</v>
      </c>
      <c r="D27" s="280">
        <v>59520000</v>
      </c>
      <c r="E27" s="280">
        <v>53760000</v>
      </c>
      <c r="F27" s="281">
        <v>59440000</v>
      </c>
      <c r="G27" s="280">
        <v>57600000</v>
      </c>
      <c r="H27" s="280">
        <v>59520000</v>
      </c>
      <c r="I27" s="280">
        <v>57600000</v>
      </c>
      <c r="J27" s="280">
        <v>44640000</v>
      </c>
      <c r="K27" s="280">
        <v>44640000</v>
      </c>
      <c r="L27" s="280">
        <v>43200000</v>
      </c>
      <c r="M27" s="280">
        <v>44700000</v>
      </c>
      <c r="N27" s="280">
        <v>97200000</v>
      </c>
      <c r="O27" s="280">
        <v>100440000</v>
      </c>
      <c r="P27" s="282">
        <v>722260000</v>
      </c>
      <c r="Q27" s="273"/>
      <c r="R27" s="249"/>
      <c r="S27" s="249" t="s">
        <v>0</v>
      </c>
      <c r="T27" s="249"/>
      <c r="U27" s="249"/>
      <c r="V27" s="249"/>
      <c r="W27" s="249"/>
      <c r="X27" s="249"/>
      <c r="Y27" s="249"/>
      <c r="Z27" s="249"/>
      <c r="AA27" s="249"/>
    </row>
    <row r="28" spans="2:27" ht="17.100000000000001" customHeight="1">
      <c r="B28" s="176"/>
      <c r="C28" s="283" t="str">
        <f>'2014_Consumption_GWh'!C28</f>
        <v>BSI Jajce (kvalifikovani kupac)</v>
      </c>
      <c r="D28" s="284">
        <v>0</v>
      </c>
      <c r="E28" s="284">
        <v>0</v>
      </c>
      <c r="F28" s="284">
        <v>0</v>
      </c>
      <c r="G28" s="284">
        <v>0</v>
      </c>
      <c r="H28" s="284">
        <v>0</v>
      </c>
      <c r="I28" s="284">
        <v>0</v>
      </c>
      <c r="J28" s="284">
        <v>0</v>
      </c>
      <c r="K28" s="284">
        <v>0</v>
      </c>
      <c r="L28" s="284">
        <v>0</v>
      </c>
      <c r="M28" s="284">
        <v>0</v>
      </c>
      <c r="N28" s="284">
        <v>16560000</v>
      </c>
      <c r="O28" s="284">
        <v>17112000</v>
      </c>
      <c r="P28" s="285">
        <v>33672000</v>
      </c>
      <c r="Q28" s="273"/>
      <c r="R28" s="249"/>
      <c r="S28" s="249"/>
      <c r="T28" s="249"/>
      <c r="U28" s="249"/>
      <c r="V28" s="249"/>
      <c r="W28" s="249"/>
      <c r="X28" s="249"/>
      <c r="Y28" s="249"/>
      <c r="Z28" s="249"/>
      <c r="AA28" s="249"/>
    </row>
    <row r="29" spans="2:27" ht="17.100000000000001" customHeight="1" thickBot="1">
      <c r="B29" s="176"/>
      <c r="C29" s="286" t="str">
        <f>'2014_Consumption_GWh'!C29</f>
        <v>District Brčko</v>
      </c>
      <c r="D29" s="287">
        <v>29114860</v>
      </c>
      <c r="E29" s="287">
        <v>24878694</v>
      </c>
      <c r="F29" s="287">
        <v>24448904</v>
      </c>
      <c r="G29" s="287">
        <v>22395862</v>
      </c>
      <c r="H29" s="287">
        <v>21049938</v>
      </c>
      <c r="I29" s="287">
        <v>19541761</v>
      </c>
      <c r="J29" s="287">
        <v>21725193</v>
      </c>
      <c r="K29" s="287">
        <v>22387078</v>
      </c>
      <c r="L29" s="287">
        <v>20449425</v>
      </c>
      <c r="M29" s="287">
        <v>22611400</v>
      </c>
      <c r="N29" s="287">
        <v>25687609</v>
      </c>
      <c r="O29" s="287">
        <v>32098978</v>
      </c>
      <c r="P29" s="288">
        <v>286389702</v>
      </c>
      <c r="Q29" s="273"/>
      <c r="R29" s="274"/>
      <c r="S29" s="249" t="s">
        <v>0</v>
      </c>
      <c r="T29" s="249"/>
      <c r="U29" s="249"/>
      <c r="V29" s="249"/>
      <c r="W29" s="249"/>
      <c r="X29" s="249"/>
      <c r="Y29" s="249"/>
      <c r="Z29" s="249"/>
      <c r="AA29" s="249"/>
    </row>
    <row r="30" spans="2:27" ht="18" customHeight="1" thickBot="1">
      <c r="B30" s="176"/>
      <c r="C30" s="289" t="str">
        <f>'2014_Consumption_GWh'!C30</f>
        <v>Consumption TOTAL</v>
      </c>
      <c r="D30" s="290">
        <v>1047203994</v>
      </c>
      <c r="E30" s="290">
        <v>936387800</v>
      </c>
      <c r="F30" s="290">
        <v>983669306</v>
      </c>
      <c r="G30" s="290">
        <v>920659346</v>
      </c>
      <c r="H30" s="290">
        <v>896341158</v>
      </c>
      <c r="I30" s="290">
        <v>861540316</v>
      </c>
      <c r="J30" s="290">
        <v>919962648</v>
      </c>
      <c r="K30" s="290">
        <v>909814798</v>
      </c>
      <c r="L30" s="290">
        <v>881218750</v>
      </c>
      <c r="M30" s="290">
        <v>962688880</v>
      </c>
      <c r="N30" s="290">
        <v>982772328</v>
      </c>
      <c r="O30" s="290">
        <v>1076974613</v>
      </c>
      <c r="P30" s="291">
        <v>11379233937</v>
      </c>
      <c r="Q30" s="273"/>
      <c r="R30" s="249"/>
      <c r="S30" s="249"/>
      <c r="T30" s="249"/>
      <c r="U30" s="249"/>
      <c r="V30" s="249"/>
      <c r="W30" s="249"/>
      <c r="X30" s="249"/>
      <c r="Y30" s="249"/>
      <c r="Z30" s="249"/>
      <c r="AA30" s="249"/>
    </row>
    <row r="31" spans="2:27" ht="17.100000000000001" customHeight="1" thickBot="1">
      <c r="B31" s="176"/>
      <c r="C31" s="292" t="str">
        <f>'2014_Consumption_GWh'!C31</f>
        <v>Consumption of PSHHP Čapljina</v>
      </c>
      <c r="D31" s="293">
        <v>2646</v>
      </c>
      <c r="E31" s="293">
        <v>0</v>
      </c>
      <c r="F31" s="293">
        <v>0</v>
      </c>
      <c r="G31" s="293">
        <v>0</v>
      </c>
      <c r="H31" s="293">
        <v>0</v>
      </c>
      <c r="I31" s="293">
        <v>0</v>
      </c>
      <c r="J31" s="293">
        <v>0</v>
      </c>
      <c r="K31" s="293">
        <v>0</v>
      </c>
      <c r="L31" s="293">
        <v>0</v>
      </c>
      <c r="M31" s="293">
        <v>0</v>
      </c>
      <c r="N31" s="293">
        <v>0</v>
      </c>
      <c r="O31" s="293">
        <v>0</v>
      </c>
      <c r="P31" s="294">
        <v>2646</v>
      </c>
      <c r="R31" s="249"/>
      <c r="S31" s="249"/>
      <c r="T31" s="249"/>
      <c r="U31" s="249"/>
      <c r="V31" s="249"/>
      <c r="W31" s="249"/>
      <c r="X31" s="249"/>
      <c r="Y31" s="249"/>
      <c r="Z31" s="249"/>
      <c r="AA31" s="249"/>
    </row>
    <row r="32" spans="2:27" ht="17.100000000000001" customHeight="1" thickBot="1">
      <c r="B32" s="176"/>
      <c r="C32" s="289" t="str">
        <f>'2014_Consumption_GWh'!C32</f>
        <v>Overal Takeover</v>
      </c>
      <c r="D32" s="290">
        <v>1047206640</v>
      </c>
      <c r="E32" s="290">
        <v>936387800</v>
      </c>
      <c r="F32" s="290">
        <v>983669306</v>
      </c>
      <c r="G32" s="290">
        <v>920659346</v>
      </c>
      <c r="H32" s="290">
        <v>896341158</v>
      </c>
      <c r="I32" s="290">
        <v>861540316</v>
      </c>
      <c r="J32" s="290">
        <v>919962648</v>
      </c>
      <c r="K32" s="290">
        <v>909814798</v>
      </c>
      <c r="L32" s="290">
        <v>881218750</v>
      </c>
      <c r="M32" s="290">
        <v>962688880</v>
      </c>
      <c r="N32" s="290">
        <v>982772328</v>
      </c>
      <c r="O32" s="290">
        <v>1076974613</v>
      </c>
      <c r="P32" s="291">
        <v>11379236583</v>
      </c>
      <c r="R32" s="249"/>
      <c r="S32" s="249"/>
      <c r="T32" s="249"/>
      <c r="U32" s="249"/>
      <c r="V32" s="249"/>
      <c r="W32" s="249"/>
      <c r="X32" s="249"/>
      <c r="Y32" s="249"/>
      <c r="Z32" s="249"/>
      <c r="AA32" s="249"/>
    </row>
    <row r="33" spans="2:27" ht="17.100000000000001" customHeight="1">
      <c r="B33" s="176"/>
      <c r="C33" s="295" t="s">
        <v>0</v>
      </c>
      <c r="D33" s="296"/>
      <c r="E33" s="296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R33" s="249"/>
      <c r="S33" s="249"/>
      <c r="T33" s="249"/>
      <c r="U33" s="249"/>
      <c r="V33" s="249"/>
      <c r="W33" s="249"/>
      <c r="X33" s="249"/>
      <c r="Y33" s="249"/>
      <c r="Z33" s="249"/>
      <c r="AA33" s="249"/>
    </row>
    <row r="34" spans="2:27">
      <c r="R34" s="249"/>
      <c r="S34" s="249"/>
      <c r="T34" s="249"/>
      <c r="U34" s="249"/>
      <c r="V34" s="249"/>
      <c r="W34" s="249"/>
      <c r="X34" s="249"/>
      <c r="Y34" s="249"/>
      <c r="Z34" s="249"/>
      <c r="AA34" s="249"/>
    </row>
    <row r="35" spans="2:27">
      <c r="R35" s="249"/>
      <c r="S35" s="249"/>
      <c r="T35" s="249"/>
      <c r="U35" s="249"/>
      <c r="V35" s="249"/>
      <c r="W35" s="249"/>
      <c r="X35" s="249"/>
      <c r="Y35" s="249"/>
      <c r="Z35" s="249"/>
      <c r="AA35" s="249"/>
    </row>
    <row r="36" spans="2:27">
      <c r="R36" s="249"/>
      <c r="S36" s="249"/>
      <c r="T36" s="249"/>
      <c r="U36" s="249"/>
      <c r="V36" s="249"/>
      <c r="W36" s="249"/>
      <c r="X36" s="249"/>
      <c r="Y36" s="249"/>
      <c r="Z36" s="249"/>
      <c r="AA36" s="249"/>
    </row>
    <row r="37" spans="2:27">
      <c r="R37" s="249"/>
      <c r="S37" s="249"/>
      <c r="T37" s="249"/>
      <c r="U37" s="249"/>
      <c r="V37" s="249"/>
      <c r="W37" s="249"/>
      <c r="X37" s="249"/>
      <c r="Y37" s="249"/>
      <c r="Z37" s="249"/>
      <c r="AA37" s="249"/>
    </row>
    <row r="38" spans="2:27">
      <c r="R38" s="249"/>
      <c r="S38" s="249"/>
      <c r="T38" s="249"/>
      <c r="U38" s="249"/>
      <c r="V38" s="249"/>
      <c r="W38" s="249"/>
      <c r="X38" s="249"/>
      <c r="Y38" s="249"/>
      <c r="Z38" s="249"/>
      <c r="AA38" s="249"/>
    </row>
    <row r="39" spans="2:27">
      <c r="R39" s="249"/>
      <c r="S39" s="249"/>
      <c r="T39" s="249"/>
      <c r="U39" s="249"/>
      <c r="V39" s="249"/>
      <c r="W39" s="249"/>
      <c r="X39" s="249"/>
      <c r="Y39" s="249"/>
      <c r="Z39" s="249"/>
      <c r="AA39" s="249"/>
    </row>
    <row r="40" spans="2:27">
      <c r="R40" s="249"/>
      <c r="S40" s="249"/>
      <c r="T40" s="249"/>
      <c r="U40" s="249"/>
      <c r="V40" s="249"/>
      <c r="W40" s="249"/>
      <c r="X40" s="249"/>
      <c r="Y40" s="249"/>
      <c r="Z40" s="249"/>
      <c r="AA40" s="249"/>
    </row>
    <row r="41" spans="2:27">
      <c r="R41" s="249"/>
      <c r="S41" s="249"/>
      <c r="T41" s="249"/>
      <c r="U41" s="249"/>
      <c r="V41" s="249"/>
      <c r="W41" s="249"/>
      <c r="X41" s="249"/>
      <c r="Y41" s="249"/>
      <c r="Z41" s="249"/>
      <c r="AA41" s="249"/>
    </row>
    <row r="42" spans="2:27">
      <c r="R42" s="249"/>
      <c r="S42" s="249"/>
      <c r="T42" s="249"/>
      <c r="U42" s="249"/>
      <c r="V42" s="249"/>
      <c r="W42" s="249"/>
      <c r="X42" s="249"/>
      <c r="Y42" s="249"/>
      <c r="Z42" s="249"/>
      <c r="AA42" s="249"/>
    </row>
    <row r="43" spans="2:27">
      <c r="R43" s="249"/>
      <c r="S43" s="249"/>
      <c r="T43" s="249"/>
      <c r="U43" s="249"/>
      <c r="V43" s="249"/>
      <c r="W43" s="249"/>
      <c r="X43" s="249"/>
      <c r="Y43" s="249"/>
      <c r="Z43" s="249"/>
      <c r="AA43" s="249"/>
    </row>
    <row r="44" spans="2:27">
      <c r="R44" s="249"/>
      <c r="S44" s="249"/>
      <c r="T44" s="249"/>
      <c r="U44" s="249"/>
      <c r="V44" s="249"/>
      <c r="W44" s="249"/>
      <c r="X44" s="249"/>
      <c r="Y44" s="249"/>
      <c r="Z44" s="249"/>
      <c r="AA44" s="249"/>
    </row>
    <row r="45" spans="2:27">
      <c r="R45" s="249"/>
      <c r="S45" s="249"/>
      <c r="T45" s="249"/>
      <c r="U45" s="249"/>
      <c r="V45" s="249"/>
      <c r="W45" s="249"/>
      <c r="X45" s="249"/>
      <c r="Y45" s="249"/>
      <c r="Z45" s="249"/>
      <c r="AA45" s="249"/>
    </row>
    <row r="46" spans="2:27">
      <c r="R46" s="249"/>
      <c r="S46" s="249"/>
      <c r="T46" s="249"/>
      <c r="U46" s="249"/>
      <c r="V46" s="249"/>
      <c r="W46" s="249"/>
      <c r="X46" s="249"/>
      <c r="Y46" s="249"/>
      <c r="Z46" s="249"/>
      <c r="AA46" s="249"/>
    </row>
    <row r="47" spans="2:27">
      <c r="R47" s="249"/>
      <c r="S47" s="249"/>
      <c r="T47" s="249"/>
      <c r="U47" s="249"/>
      <c r="V47" s="249"/>
      <c r="W47" s="249"/>
      <c r="X47" s="249"/>
      <c r="Y47" s="249"/>
      <c r="Z47" s="249"/>
      <c r="AA47" s="249"/>
    </row>
    <row r="48" spans="2:27">
      <c r="R48" s="249"/>
      <c r="S48" s="249"/>
      <c r="T48" s="249"/>
      <c r="U48" s="249"/>
      <c r="V48" s="249"/>
      <c r="W48" s="249"/>
      <c r="X48" s="249"/>
      <c r="Y48" s="249"/>
      <c r="Z48" s="249"/>
      <c r="AA48" s="249"/>
    </row>
    <row r="49" spans="18:27">
      <c r="R49" s="249"/>
      <c r="S49" s="249"/>
      <c r="T49" s="249"/>
      <c r="U49" s="249"/>
      <c r="V49" s="249"/>
      <c r="W49" s="249"/>
      <c r="X49" s="249"/>
      <c r="Y49" s="249"/>
      <c r="Z49" s="249"/>
      <c r="AA49" s="249"/>
    </row>
    <row r="50" spans="18:27">
      <c r="R50" s="249"/>
      <c r="S50" s="249"/>
      <c r="T50" s="249"/>
      <c r="U50" s="249"/>
      <c r="V50" s="249"/>
      <c r="W50" s="249"/>
      <c r="X50" s="249"/>
      <c r="Y50" s="249"/>
      <c r="Z50" s="249"/>
      <c r="AA50" s="249"/>
    </row>
    <row r="51" spans="18:27">
      <c r="R51" s="249"/>
      <c r="S51" s="249"/>
      <c r="T51" s="249"/>
      <c r="U51" s="249"/>
      <c r="V51" s="249"/>
      <c r="W51" s="249"/>
      <c r="X51" s="249"/>
      <c r="Y51" s="249"/>
      <c r="Z51" s="249"/>
      <c r="AA51" s="249"/>
    </row>
    <row r="52" spans="18:27">
      <c r="R52" s="249"/>
      <c r="S52" s="249"/>
      <c r="T52" s="249"/>
      <c r="U52" s="249"/>
      <c r="V52" s="249"/>
      <c r="W52" s="249"/>
      <c r="X52" s="249"/>
      <c r="Y52" s="249"/>
      <c r="Z52" s="249"/>
      <c r="AA52" s="249"/>
    </row>
    <row r="53" spans="18:27">
      <c r="R53" s="249"/>
      <c r="S53" s="249"/>
      <c r="T53" s="249"/>
      <c r="U53" s="249"/>
      <c r="V53" s="249"/>
      <c r="W53" s="249"/>
      <c r="X53" s="249"/>
      <c r="Y53" s="249"/>
      <c r="Z53" s="249"/>
      <c r="AA53" s="249"/>
    </row>
    <row r="54" spans="18:27">
      <c r="R54" s="249"/>
      <c r="S54" s="249"/>
      <c r="T54" s="249"/>
      <c r="U54" s="249"/>
      <c r="V54" s="249"/>
      <c r="W54" s="249"/>
      <c r="X54" s="249"/>
      <c r="Y54" s="249"/>
      <c r="Z54" s="249"/>
      <c r="AA54" s="249"/>
    </row>
    <row r="55" spans="18:27">
      <c r="R55" s="249"/>
      <c r="S55" s="249"/>
      <c r="T55" s="249"/>
      <c r="U55" s="249"/>
      <c r="V55" s="249"/>
      <c r="W55" s="249"/>
      <c r="X55" s="249"/>
      <c r="Y55" s="249"/>
      <c r="Z55" s="249"/>
      <c r="AA55" s="249"/>
    </row>
    <row r="56" spans="18:27">
      <c r="R56" s="249"/>
      <c r="S56" s="249"/>
      <c r="T56" s="249"/>
      <c r="U56" s="249"/>
      <c r="V56" s="249"/>
      <c r="W56" s="249"/>
      <c r="X56" s="249"/>
      <c r="Y56" s="249"/>
      <c r="Z56" s="249"/>
      <c r="AA56" s="249"/>
    </row>
    <row r="57" spans="18:27">
      <c r="R57" s="249"/>
      <c r="S57" s="249"/>
      <c r="T57" s="249"/>
      <c r="U57" s="249"/>
      <c r="V57" s="249"/>
      <c r="W57" s="249"/>
      <c r="X57" s="249"/>
      <c r="Y57" s="249"/>
      <c r="Z57" s="249"/>
      <c r="AA57" s="249"/>
    </row>
    <row r="58" spans="18:27">
      <c r="R58" s="249"/>
      <c r="S58" s="249"/>
      <c r="T58" s="249"/>
      <c r="U58" s="249"/>
      <c r="V58" s="249"/>
      <c r="W58" s="249"/>
      <c r="X58" s="249"/>
      <c r="Y58" s="249"/>
      <c r="Z58" s="249"/>
      <c r="AA58" s="249"/>
    </row>
    <row r="59" spans="18:27">
      <c r="R59" s="249"/>
      <c r="S59" s="249"/>
      <c r="T59" s="249"/>
      <c r="U59" s="249"/>
      <c r="V59" s="249"/>
      <c r="W59" s="249"/>
      <c r="X59" s="249"/>
      <c r="Y59" s="249"/>
      <c r="Z59" s="249"/>
      <c r="AA59" s="249"/>
    </row>
    <row r="60" spans="18:27">
      <c r="R60" s="249"/>
      <c r="S60" s="249"/>
      <c r="T60" s="249"/>
      <c r="U60" s="249"/>
      <c r="V60" s="249"/>
      <c r="W60" s="249"/>
      <c r="X60" s="249"/>
      <c r="Y60" s="249"/>
      <c r="Z60" s="249"/>
      <c r="AA60" s="249"/>
    </row>
    <row r="61" spans="18:27">
      <c r="R61" s="249"/>
      <c r="S61" s="249"/>
      <c r="T61" s="249"/>
      <c r="U61" s="249"/>
      <c r="V61" s="249"/>
      <c r="W61" s="249"/>
      <c r="X61" s="249"/>
      <c r="Y61" s="249"/>
      <c r="Z61" s="249"/>
      <c r="AA61" s="249"/>
    </row>
    <row r="62" spans="18:27">
      <c r="R62" s="249"/>
      <c r="S62" s="249"/>
      <c r="T62" s="249"/>
      <c r="U62" s="249"/>
      <c r="V62" s="249"/>
      <c r="W62" s="249"/>
      <c r="X62" s="249"/>
      <c r="Y62" s="249"/>
      <c r="Z62" s="249"/>
      <c r="AA62" s="249"/>
    </row>
    <row r="63" spans="18:27">
      <c r="R63" s="249"/>
      <c r="S63" s="249"/>
      <c r="T63" s="249"/>
      <c r="U63" s="249"/>
      <c r="V63" s="249"/>
      <c r="W63" s="249"/>
      <c r="X63" s="249"/>
      <c r="Y63" s="249"/>
      <c r="Z63" s="249"/>
      <c r="AA63" s="249"/>
    </row>
    <row r="64" spans="18:27">
      <c r="R64" s="249"/>
      <c r="S64" s="249"/>
      <c r="T64" s="249"/>
      <c r="U64" s="249"/>
      <c r="V64" s="249"/>
      <c r="W64" s="249"/>
      <c r="X64" s="249"/>
      <c r="Y64" s="249"/>
      <c r="Z64" s="249"/>
      <c r="AA64" s="249"/>
    </row>
    <row r="65" spans="18:27">
      <c r="R65" s="249"/>
      <c r="S65" s="249"/>
      <c r="T65" s="249"/>
      <c r="U65" s="249"/>
      <c r="V65" s="249"/>
      <c r="W65" s="249"/>
      <c r="X65" s="249"/>
      <c r="Y65" s="249"/>
      <c r="Z65" s="249"/>
      <c r="AA65" s="249"/>
    </row>
    <row r="66" spans="18:27">
      <c r="R66" s="249"/>
      <c r="S66" s="249"/>
      <c r="T66" s="249"/>
      <c r="U66" s="249"/>
      <c r="V66" s="249"/>
      <c r="W66" s="249"/>
      <c r="X66" s="249"/>
      <c r="Y66" s="249"/>
      <c r="Z66" s="249"/>
      <c r="AA66" s="249"/>
    </row>
    <row r="67" spans="18:27">
      <c r="R67" s="249"/>
      <c r="S67" s="249"/>
      <c r="T67" s="249"/>
      <c r="U67" s="249"/>
      <c r="V67" s="249"/>
      <c r="W67" s="249"/>
      <c r="X67" s="249"/>
      <c r="Y67" s="249"/>
      <c r="Z67" s="249"/>
      <c r="AA67" s="249"/>
    </row>
    <row r="68" spans="18:27">
      <c r="R68" s="249"/>
      <c r="S68" s="249"/>
      <c r="T68" s="249"/>
      <c r="U68" s="249"/>
      <c r="V68" s="249"/>
      <c r="W68" s="249"/>
      <c r="X68" s="249"/>
      <c r="Y68" s="249"/>
      <c r="Z68" s="249"/>
      <c r="AA68" s="249"/>
    </row>
    <row r="69" spans="18:27">
      <c r="R69" s="249"/>
      <c r="S69" s="249"/>
      <c r="T69" s="249"/>
      <c r="U69" s="249"/>
      <c r="V69" s="249"/>
      <c r="W69" s="249"/>
      <c r="X69" s="249"/>
      <c r="Y69" s="249"/>
      <c r="Z69" s="249"/>
      <c r="AA69" s="249"/>
    </row>
    <row r="70" spans="18:27">
      <c r="R70" s="249"/>
      <c r="S70" s="249"/>
      <c r="T70" s="249"/>
      <c r="U70" s="249"/>
      <c r="V70" s="249"/>
      <c r="W70" s="249"/>
      <c r="X70" s="249"/>
      <c r="Y70" s="249"/>
      <c r="Z70" s="249"/>
      <c r="AA70" s="249"/>
    </row>
    <row r="71" spans="18:27">
      <c r="R71" s="249"/>
      <c r="S71" s="249"/>
      <c r="T71" s="249"/>
      <c r="U71" s="249"/>
      <c r="V71" s="249"/>
      <c r="W71" s="249"/>
      <c r="X71" s="249"/>
      <c r="Y71" s="249"/>
      <c r="Z71" s="249"/>
      <c r="AA71" s="249"/>
    </row>
    <row r="72" spans="18:27">
      <c r="R72" s="249"/>
      <c r="S72" s="249"/>
      <c r="T72" s="249"/>
      <c r="U72" s="249"/>
      <c r="V72" s="249"/>
      <c r="W72" s="249"/>
      <c r="X72" s="249"/>
      <c r="Y72" s="249"/>
      <c r="Z72" s="249"/>
      <c r="AA72" s="249"/>
    </row>
    <row r="73" spans="18:27">
      <c r="R73" s="249"/>
      <c r="S73" s="249"/>
      <c r="T73" s="249"/>
      <c r="U73" s="249"/>
      <c r="V73" s="249"/>
      <c r="W73" s="249"/>
      <c r="X73" s="249"/>
      <c r="Y73" s="249"/>
      <c r="Z73" s="249"/>
      <c r="AA73" s="249"/>
    </row>
    <row r="74" spans="18:27">
      <c r="R74" s="249"/>
      <c r="S74" s="249"/>
      <c r="T74" s="249"/>
      <c r="U74" s="249"/>
      <c r="V74" s="249"/>
      <c r="W74" s="249"/>
      <c r="X74" s="249"/>
      <c r="Y74" s="249"/>
      <c r="Z74" s="249"/>
      <c r="AA74" s="249"/>
    </row>
    <row r="75" spans="18:27">
      <c r="R75" s="249"/>
      <c r="S75" s="249"/>
      <c r="T75" s="249"/>
      <c r="U75" s="249"/>
      <c r="V75" s="249"/>
      <c r="W75" s="249"/>
      <c r="X75" s="249"/>
      <c r="Y75" s="249"/>
      <c r="Z75" s="249"/>
      <c r="AA75" s="249"/>
    </row>
    <row r="76" spans="18:27">
      <c r="R76" s="249"/>
      <c r="S76" s="249"/>
      <c r="T76" s="249"/>
      <c r="U76" s="249"/>
      <c r="V76" s="249"/>
      <c r="W76" s="249"/>
      <c r="X76" s="249"/>
      <c r="Y76" s="249"/>
      <c r="Z76" s="249"/>
      <c r="AA76" s="249"/>
    </row>
    <row r="77" spans="18:27">
      <c r="R77" s="249"/>
      <c r="S77" s="249"/>
      <c r="T77" s="249"/>
      <c r="U77" s="249"/>
      <c r="V77" s="249"/>
      <c r="W77" s="249"/>
      <c r="X77" s="249"/>
      <c r="Y77" s="249"/>
      <c r="Z77" s="249"/>
      <c r="AA77" s="249"/>
    </row>
    <row r="78" spans="18:27">
      <c r="R78" s="249"/>
      <c r="S78" s="249"/>
      <c r="T78" s="249"/>
      <c r="U78" s="249"/>
      <c r="V78" s="249"/>
      <c r="W78" s="249"/>
      <c r="X78" s="249"/>
      <c r="Y78" s="249"/>
      <c r="Z78" s="249"/>
      <c r="AA78" s="249"/>
    </row>
    <row r="79" spans="18:27">
      <c r="R79" s="249"/>
      <c r="S79" s="249"/>
      <c r="T79" s="249"/>
      <c r="U79" s="249"/>
      <c r="V79" s="249"/>
      <c r="W79" s="249"/>
      <c r="X79" s="249"/>
      <c r="Y79" s="249"/>
      <c r="Z79" s="249"/>
      <c r="AA79" s="249"/>
    </row>
    <row r="80" spans="18:27">
      <c r="R80" s="249"/>
      <c r="S80" s="249"/>
      <c r="T80" s="249"/>
      <c r="U80" s="249"/>
      <c r="V80" s="249"/>
      <c r="W80" s="249"/>
      <c r="X80" s="249"/>
      <c r="Y80" s="249"/>
      <c r="Z80" s="249"/>
      <c r="AA80" s="249"/>
    </row>
    <row r="81" spans="18:27">
      <c r="R81" s="249"/>
      <c r="S81" s="249"/>
      <c r="T81" s="249"/>
      <c r="U81" s="249"/>
      <c r="V81" s="249"/>
      <c r="W81" s="249"/>
      <c r="X81" s="249"/>
      <c r="Y81" s="249"/>
      <c r="Z81" s="249"/>
      <c r="AA81" s="249"/>
    </row>
    <row r="82" spans="18:27">
      <c r="R82" s="249"/>
      <c r="S82" s="249"/>
      <c r="T82" s="249"/>
      <c r="U82" s="249"/>
      <c r="V82" s="249"/>
      <c r="W82" s="249"/>
      <c r="X82" s="249"/>
      <c r="Y82" s="249"/>
      <c r="Z82" s="249"/>
      <c r="AA82" s="249"/>
    </row>
    <row r="83" spans="18:27">
      <c r="R83" s="249"/>
      <c r="S83" s="249"/>
      <c r="T83" s="249"/>
      <c r="U83" s="249"/>
      <c r="V83" s="249"/>
      <c r="W83" s="249"/>
      <c r="X83" s="249"/>
      <c r="Y83" s="249"/>
      <c r="Z83" s="249"/>
      <c r="AA83" s="249"/>
    </row>
    <row r="84" spans="18:27">
      <c r="R84" s="249"/>
      <c r="S84" s="249"/>
      <c r="T84" s="249"/>
      <c r="U84" s="249"/>
      <c r="V84" s="249"/>
      <c r="W84" s="249"/>
      <c r="X84" s="249"/>
      <c r="Y84" s="249"/>
      <c r="Z84" s="249"/>
      <c r="AA84" s="249"/>
    </row>
    <row r="85" spans="18:27">
      <c r="R85" s="249"/>
      <c r="S85" s="249"/>
      <c r="T85" s="249"/>
      <c r="U85" s="249"/>
      <c r="V85" s="249"/>
      <c r="W85" s="249"/>
      <c r="X85" s="249"/>
      <c r="Y85" s="249"/>
      <c r="Z85" s="249"/>
      <c r="AA85" s="249"/>
    </row>
    <row r="86" spans="18:27">
      <c r="R86" s="249"/>
      <c r="S86" s="249"/>
      <c r="T86" s="249"/>
      <c r="U86" s="249"/>
      <c r="V86" s="249"/>
      <c r="W86" s="249"/>
      <c r="X86" s="249"/>
      <c r="Y86" s="249"/>
      <c r="Z86" s="249"/>
      <c r="AA86" s="249"/>
    </row>
    <row r="87" spans="18:27">
      <c r="R87" s="249"/>
      <c r="S87" s="249"/>
      <c r="T87" s="249"/>
      <c r="U87" s="249"/>
      <c r="V87" s="249"/>
      <c r="W87" s="249"/>
      <c r="X87" s="249"/>
      <c r="Y87" s="249"/>
      <c r="Z87" s="249"/>
      <c r="AA87" s="249"/>
    </row>
    <row r="88" spans="18:27">
      <c r="R88" s="249"/>
      <c r="S88" s="249"/>
      <c r="T88" s="249"/>
      <c r="U88" s="249"/>
      <c r="V88" s="249"/>
      <c r="W88" s="249"/>
      <c r="X88" s="249"/>
      <c r="Y88" s="249"/>
      <c r="Z88" s="249"/>
      <c r="AA88" s="249"/>
    </row>
    <row r="89" spans="18:27">
      <c r="R89" s="249"/>
      <c r="S89" s="249"/>
      <c r="T89" s="249"/>
      <c r="U89" s="249"/>
      <c r="V89" s="249"/>
      <c r="W89" s="249"/>
      <c r="X89" s="249"/>
      <c r="Y89" s="249"/>
      <c r="Z89" s="249"/>
      <c r="AA89" s="249"/>
    </row>
    <row r="90" spans="18:27">
      <c r="R90" s="249"/>
      <c r="S90" s="249"/>
      <c r="T90" s="249"/>
      <c r="U90" s="249"/>
      <c r="V90" s="249"/>
      <c r="W90" s="249"/>
      <c r="X90" s="249"/>
      <c r="Y90" s="249"/>
      <c r="Z90" s="249"/>
      <c r="AA90" s="249"/>
    </row>
    <row r="91" spans="18:27">
      <c r="R91" s="249"/>
      <c r="S91" s="249"/>
      <c r="T91" s="249"/>
      <c r="U91" s="249"/>
      <c r="V91" s="249"/>
      <c r="W91" s="249"/>
      <c r="X91" s="249"/>
      <c r="Y91" s="249"/>
      <c r="Z91" s="249"/>
      <c r="AA91" s="249"/>
    </row>
    <row r="92" spans="18:27">
      <c r="R92" s="249"/>
      <c r="S92" s="249"/>
      <c r="T92" s="249"/>
      <c r="U92" s="249"/>
      <c r="V92" s="249"/>
      <c r="W92" s="249"/>
      <c r="X92" s="249"/>
      <c r="Y92" s="249"/>
      <c r="Z92" s="249"/>
      <c r="AA92" s="249"/>
    </row>
    <row r="93" spans="18:27">
      <c r="R93" s="249"/>
      <c r="S93" s="249"/>
      <c r="T93" s="249"/>
      <c r="U93" s="249"/>
      <c r="V93" s="249"/>
      <c r="W93" s="249"/>
      <c r="X93" s="249"/>
      <c r="Y93" s="249"/>
      <c r="Z93" s="249"/>
      <c r="AA93" s="249"/>
    </row>
    <row r="94" spans="18:27">
      <c r="R94" s="249"/>
      <c r="S94" s="249"/>
      <c r="T94" s="249"/>
      <c r="U94" s="249"/>
      <c r="V94" s="249"/>
      <c r="W94" s="249"/>
      <c r="X94" s="249"/>
      <c r="Y94" s="249"/>
      <c r="Z94" s="249"/>
      <c r="AA94" s="249"/>
    </row>
    <row r="95" spans="18:27">
      <c r="R95" s="249"/>
      <c r="S95" s="249"/>
      <c r="T95" s="249"/>
      <c r="U95" s="249"/>
      <c r="V95" s="249"/>
      <c r="W95" s="249"/>
      <c r="X95" s="249"/>
      <c r="Y95" s="249"/>
      <c r="Z95" s="249"/>
      <c r="AA95" s="249"/>
    </row>
    <row r="96" spans="18:27">
      <c r="R96" s="249"/>
      <c r="S96" s="249"/>
      <c r="T96" s="249"/>
      <c r="U96" s="249"/>
      <c r="V96" s="249"/>
      <c r="W96" s="249"/>
      <c r="X96" s="249"/>
      <c r="Y96" s="249"/>
      <c r="Z96" s="249"/>
      <c r="AA96" s="249"/>
    </row>
    <row r="97" spans="18:27">
      <c r="R97" s="249"/>
      <c r="S97" s="249"/>
      <c r="T97" s="249"/>
      <c r="U97" s="249"/>
      <c r="V97" s="249"/>
      <c r="W97" s="249"/>
      <c r="X97" s="249"/>
      <c r="Y97" s="249"/>
      <c r="Z97" s="249"/>
      <c r="AA97" s="249"/>
    </row>
    <row r="98" spans="18:27">
      <c r="R98" s="249"/>
      <c r="S98" s="249"/>
      <c r="T98" s="249"/>
      <c r="U98" s="249"/>
      <c r="V98" s="249"/>
      <c r="W98" s="249"/>
      <c r="X98" s="249"/>
      <c r="Y98" s="249"/>
      <c r="Z98" s="249"/>
      <c r="AA98" s="249"/>
    </row>
    <row r="99" spans="18:27">
      <c r="R99" s="249"/>
      <c r="S99" s="249"/>
      <c r="T99" s="249"/>
      <c r="U99" s="249"/>
      <c r="V99" s="249"/>
      <c r="W99" s="249"/>
      <c r="X99" s="249"/>
      <c r="Y99" s="249"/>
      <c r="Z99" s="249"/>
      <c r="AA99" s="249"/>
    </row>
    <row r="100" spans="18:27"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</row>
  </sheetData>
  <mergeCells count="2">
    <mergeCell ref="C1:Q1"/>
    <mergeCell ref="C3:C5"/>
  </mergeCells>
  <printOptions horizontalCentered="1" verticalCentered="1"/>
  <pageMargins left="0.23622047244094491" right="0.19685039370078741" top="0.62992125984251968" bottom="0.11811023622047245" header="0" footer="0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6">
    <tabColor indexed="42"/>
  </sheetPr>
  <dimension ref="A1:T34"/>
  <sheetViews>
    <sheetView zoomScale="60" zoomScaleNormal="60" workbookViewId="0">
      <selection activeCell="C1" sqref="C1:Q32"/>
    </sheetView>
  </sheetViews>
  <sheetFormatPr defaultColWidth="14.28515625" defaultRowHeight="15"/>
  <cols>
    <col min="1" max="1" width="1.85546875" style="177" customWidth="1"/>
    <col min="2" max="2" width="13.42578125" style="177" customWidth="1"/>
    <col min="3" max="3" width="37.140625" style="177" customWidth="1"/>
    <col min="4" max="15" width="10.5703125" style="177" customWidth="1"/>
    <col min="16" max="16" width="12.42578125" style="177" customWidth="1"/>
    <col min="17" max="17" width="13.28515625" style="177" customWidth="1"/>
    <col min="18" max="19" width="14.28515625" style="177"/>
    <col min="20" max="20" width="36.85546875" style="177" bestFit="1" customWidth="1"/>
    <col min="21" max="256" width="14.28515625" style="177"/>
    <col min="257" max="257" width="1.85546875" style="177" customWidth="1"/>
    <col min="258" max="258" width="13.42578125" style="177" customWidth="1"/>
    <col min="259" max="259" width="37.140625" style="177" customWidth="1"/>
    <col min="260" max="271" width="10.5703125" style="177" customWidth="1"/>
    <col min="272" max="272" width="12.42578125" style="177" customWidth="1"/>
    <col min="273" max="273" width="13.28515625" style="177" customWidth="1"/>
    <col min="274" max="275" width="14.28515625" style="177"/>
    <col min="276" max="276" width="36.85546875" style="177" bestFit="1" customWidth="1"/>
    <col min="277" max="512" width="14.28515625" style="177"/>
    <col min="513" max="513" width="1.85546875" style="177" customWidth="1"/>
    <col min="514" max="514" width="13.42578125" style="177" customWidth="1"/>
    <col min="515" max="515" width="37.140625" style="177" customWidth="1"/>
    <col min="516" max="527" width="10.5703125" style="177" customWidth="1"/>
    <col min="528" max="528" width="12.42578125" style="177" customWidth="1"/>
    <col min="529" max="529" width="13.28515625" style="177" customWidth="1"/>
    <col min="530" max="531" width="14.28515625" style="177"/>
    <col min="532" max="532" width="36.85546875" style="177" bestFit="1" customWidth="1"/>
    <col min="533" max="768" width="14.28515625" style="177"/>
    <col min="769" max="769" width="1.85546875" style="177" customWidth="1"/>
    <col min="770" max="770" width="13.42578125" style="177" customWidth="1"/>
    <col min="771" max="771" width="37.140625" style="177" customWidth="1"/>
    <col min="772" max="783" width="10.5703125" style="177" customWidth="1"/>
    <col min="784" max="784" width="12.42578125" style="177" customWidth="1"/>
    <col min="785" max="785" width="13.28515625" style="177" customWidth="1"/>
    <col min="786" max="787" width="14.28515625" style="177"/>
    <col min="788" max="788" width="36.85546875" style="177" bestFit="1" customWidth="1"/>
    <col min="789" max="1024" width="14.28515625" style="177"/>
    <col min="1025" max="1025" width="1.85546875" style="177" customWidth="1"/>
    <col min="1026" max="1026" width="13.42578125" style="177" customWidth="1"/>
    <col min="1027" max="1027" width="37.140625" style="177" customWidth="1"/>
    <col min="1028" max="1039" width="10.5703125" style="177" customWidth="1"/>
    <col min="1040" max="1040" width="12.42578125" style="177" customWidth="1"/>
    <col min="1041" max="1041" width="13.28515625" style="177" customWidth="1"/>
    <col min="1042" max="1043" width="14.28515625" style="177"/>
    <col min="1044" max="1044" width="36.85546875" style="177" bestFit="1" customWidth="1"/>
    <col min="1045" max="1280" width="14.28515625" style="177"/>
    <col min="1281" max="1281" width="1.85546875" style="177" customWidth="1"/>
    <col min="1282" max="1282" width="13.42578125" style="177" customWidth="1"/>
    <col min="1283" max="1283" width="37.140625" style="177" customWidth="1"/>
    <col min="1284" max="1295" width="10.5703125" style="177" customWidth="1"/>
    <col min="1296" max="1296" width="12.42578125" style="177" customWidth="1"/>
    <col min="1297" max="1297" width="13.28515625" style="177" customWidth="1"/>
    <col min="1298" max="1299" width="14.28515625" style="177"/>
    <col min="1300" max="1300" width="36.85546875" style="177" bestFit="1" customWidth="1"/>
    <col min="1301" max="1536" width="14.28515625" style="177"/>
    <col min="1537" max="1537" width="1.85546875" style="177" customWidth="1"/>
    <col min="1538" max="1538" width="13.42578125" style="177" customWidth="1"/>
    <col min="1539" max="1539" width="37.140625" style="177" customWidth="1"/>
    <col min="1540" max="1551" width="10.5703125" style="177" customWidth="1"/>
    <col min="1552" max="1552" width="12.42578125" style="177" customWidth="1"/>
    <col min="1553" max="1553" width="13.28515625" style="177" customWidth="1"/>
    <col min="1554" max="1555" width="14.28515625" style="177"/>
    <col min="1556" max="1556" width="36.85546875" style="177" bestFit="1" customWidth="1"/>
    <col min="1557" max="1792" width="14.28515625" style="177"/>
    <col min="1793" max="1793" width="1.85546875" style="177" customWidth="1"/>
    <col min="1794" max="1794" width="13.42578125" style="177" customWidth="1"/>
    <col min="1795" max="1795" width="37.140625" style="177" customWidth="1"/>
    <col min="1796" max="1807" width="10.5703125" style="177" customWidth="1"/>
    <col min="1808" max="1808" width="12.42578125" style="177" customWidth="1"/>
    <col min="1809" max="1809" width="13.28515625" style="177" customWidth="1"/>
    <col min="1810" max="1811" width="14.28515625" style="177"/>
    <col min="1812" max="1812" width="36.85546875" style="177" bestFit="1" customWidth="1"/>
    <col min="1813" max="2048" width="14.28515625" style="177"/>
    <col min="2049" max="2049" width="1.85546875" style="177" customWidth="1"/>
    <col min="2050" max="2050" width="13.42578125" style="177" customWidth="1"/>
    <col min="2051" max="2051" width="37.140625" style="177" customWidth="1"/>
    <col min="2052" max="2063" width="10.5703125" style="177" customWidth="1"/>
    <col min="2064" max="2064" width="12.42578125" style="177" customWidth="1"/>
    <col min="2065" max="2065" width="13.28515625" style="177" customWidth="1"/>
    <col min="2066" max="2067" width="14.28515625" style="177"/>
    <col min="2068" max="2068" width="36.85546875" style="177" bestFit="1" customWidth="1"/>
    <col min="2069" max="2304" width="14.28515625" style="177"/>
    <col min="2305" max="2305" width="1.85546875" style="177" customWidth="1"/>
    <col min="2306" max="2306" width="13.42578125" style="177" customWidth="1"/>
    <col min="2307" max="2307" width="37.140625" style="177" customWidth="1"/>
    <col min="2308" max="2319" width="10.5703125" style="177" customWidth="1"/>
    <col min="2320" max="2320" width="12.42578125" style="177" customWidth="1"/>
    <col min="2321" max="2321" width="13.28515625" style="177" customWidth="1"/>
    <col min="2322" max="2323" width="14.28515625" style="177"/>
    <col min="2324" max="2324" width="36.85546875" style="177" bestFit="1" customWidth="1"/>
    <col min="2325" max="2560" width="14.28515625" style="177"/>
    <col min="2561" max="2561" width="1.85546875" style="177" customWidth="1"/>
    <col min="2562" max="2562" width="13.42578125" style="177" customWidth="1"/>
    <col min="2563" max="2563" width="37.140625" style="177" customWidth="1"/>
    <col min="2564" max="2575" width="10.5703125" style="177" customWidth="1"/>
    <col min="2576" max="2576" width="12.42578125" style="177" customWidth="1"/>
    <col min="2577" max="2577" width="13.28515625" style="177" customWidth="1"/>
    <col min="2578" max="2579" width="14.28515625" style="177"/>
    <col min="2580" max="2580" width="36.85546875" style="177" bestFit="1" customWidth="1"/>
    <col min="2581" max="2816" width="14.28515625" style="177"/>
    <col min="2817" max="2817" width="1.85546875" style="177" customWidth="1"/>
    <col min="2818" max="2818" width="13.42578125" style="177" customWidth="1"/>
    <col min="2819" max="2819" width="37.140625" style="177" customWidth="1"/>
    <col min="2820" max="2831" width="10.5703125" style="177" customWidth="1"/>
    <col min="2832" max="2832" width="12.42578125" style="177" customWidth="1"/>
    <col min="2833" max="2833" width="13.28515625" style="177" customWidth="1"/>
    <col min="2834" max="2835" width="14.28515625" style="177"/>
    <col min="2836" max="2836" width="36.85546875" style="177" bestFit="1" customWidth="1"/>
    <col min="2837" max="3072" width="14.28515625" style="177"/>
    <col min="3073" max="3073" width="1.85546875" style="177" customWidth="1"/>
    <col min="3074" max="3074" width="13.42578125" style="177" customWidth="1"/>
    <col min="3075" max="3075" width="37.140625" style="177" customWidth="1"/>
    <col min="3076" max="3087" width="10.5703125" style="177" customWidth="1"/>
    <col min="3088" max="3088" width="12.42578125" style="177" customWidth="1"/>
    <col min="3089" max="3089" width="13.28515625" style="177" customWidth="1"/>
    <col min="3090" max="3091" width="14.28515625" style="177"/>
    <col min="3092" max="3092" width="36.85546875" style="177" bestFit="1" customWidth="1"/>
    <col min="3093" max="3328" width="14.28515625" style="177"/>
    <col min="3329" max="3329" width="1.85546875" style="177" customWidth="1"/>
    <col min="3330" max="3330" width="13.42578125" style="177" customWidth="1"/>
    <col min="3331" max="3331" width="37.140625" style="177" customWidth="1"/>
    <col min="3332" max="3343" width="10.5703125" style="177" customWidth="1"/>
    <col min="3344" max="3344" width="12.42578125" style="177" customWidth="1"/>
    <col min="3345" max="3345" width="13.28515625" style="177" customWidth="1"/>
    <col min="3346" max="3347" width="14.28515625" style="177"/>
    <col min="3348" max="3348" width="36.85546875" style="177" bestFit="1" customWidth="1"/>
    <col min="3349" max="3584" width="14.28515625" style="177"/>
    <col min="3585" max="3585" width="1.85546875" style="177" customWidth="1"/>
    <col min="3586" max="3586" width="13.42578125" style="177" customWidth="1"/>
    <col min="3587" max="3587" width="37.140625" style="177" customWidth="1"/>
    <col min="3588" max="3599" width="10.5703125" style="177" customWidth="1"/>
    <col min="3600" max="3600" width="12.42578125" style="177" customWidth="1"/>
    <col min="3601" max="3601" width="13.28515625" style="177" customWidth="1"/>
    <col min="3602" max="3603" width="14.28515625" style="177"/>
    <col min="3604" max="3604" width="36.85546875" style="177" bestFit="1" customWidth="1"/>
    <col min="3605" max="3840" width="14.28515625" style="177"/>
    <col min="3841" max="3841" width="1.85546875" style="177" customWidth="1"/>
    <col min="3842" max="3842" width="13.42578125" style="177" customWidth="1"/>
    <col min="3843" max="3843" width="37.140625" style="177" customWidth="1"/>
    <col min="3844" max="3855" width="10.5703125" style="177" customWidth="1"/>
    <col min="3856" max="3856" width="12.42578125" style="177" customWidth="1"/>
    <col min="3857" max="3857" width="13.28515625" style="177" customWidth="1"/>
    <col min="3858" max="3859" width="14.28515625" style="177"/>
    <col min="3860" max="3860" width="36.85546875" style="177" bestFit="1" customWidth="1"/>
    <col min="3861" max="4096" width="14.28515625" style="177"/>
    <col min="4097" max="4097" width="1.85546875" style="177" customWidth="1"/>
    <col min="4098" max="4098" width="13.42578125" style="177" customWidth="1"/>
    <col min="4099" max="4099" width="37.140625" style="177" customWidth="1"/>
    <col min="4100" max="4111" width="10.5703125" style="177" customWidth="1"/>
    <col min="4112" max="4112" width="12.42578125" style="177" customWidth="1"/>
    <col min="4113" max="4113" width="13.28515625" style="177" customWidth="1"/>
    <col min="4114" max="4115" width="14.28515625" style="177"/>
    <col min="4116" max="4116" width="36.85546875" style="177" bestFit="1" customWidth="1"/>
    <col min="4117" max="4352" width="14.28515625" style="177"/>
    <col min="4353" max="4353" width="1.85546875" style="177" customWidth="1"/>
    <col min="4354" max="4354" width="13.42578125" style="177" customWidth="1"/>
    <col min="4355" max="4355" width="37.140625" style="177" customWidth="1"/>
    <col min="4356" max="4367" width="10.5703125" style="177" customWidth="1"/>
    <col min="4368" max="4368" width="12.42578125" style="177" customWidth="1"/>
    <col min="4369" max="4369" width="13.28515625" style="177" customWidth="1"/>
    <col min="4370" max="4371" width="14.28515625" style="177"/>
    <col min="4372" max="4372" width="36.85546875" style="177" bestFit="1" customWidth="1"/>
    <col min="4373" max="4608" width="14.28515625" style="177"/>
    <col min="4609" max="4609" width="1.85546875" style="177" customWidth="1"/>
    <col min="4610" max="4610" width="13.42578125" style="177" customWidth="1"/>
    <col min="4611" max="4611" width="37.140625" style="177" customWidth="1"/>
    <col min="4612" max="4623" width="10.5703125" style="177" customWidth="1"/>
    <col min="4624" max="4624" width="12.42578125" style="177" customWidth="1"/>
    <col min="4625" max="4625" width="13.28515625" style="177" customWidth="1"/>
    <col min="4626" max="4627" width="14.28515625" style="177"/>
    <col min="4628" max="4628" width="36.85546875" style="177" bestFit="1" customWidth="1"/>
    <col min="4629" max="4864" width="14.28515625" style="177"/>
    <col min="4865" max="4865" width="1.85546875" style="177" customWidth="1"/>
    <col min="4866" max="4866" width="13.42578125" style="177" customWidth="1"/>
    <col min="4867" max="4867" width="37.140625" style="177" customWidth="1"/>
    <col min="4868" max="4879" width="10.5703125" style="177" customWidth="1"/>
    <col min="4880" max="4880" width="12.42578125" style="177" customWidth="1"/>
    <col min="4881" max="4881" width="13.28515625" style="177" customWidth="1"/>
    <col min="4882" max="4883" width="14.28515625" style="177"/>
    <col min="4884" max="4884" width="36.85546875" style="177" bestFit="1" customWidth="1"/>
    <col min="4885" max="5120" width="14.28515625" style="177"/>
    <col min="5121" max="5121" width="1.85546875" style="177" customWidth="1"/>
    <col min="5122" max="5122" width="13.42578125" style="177" customWidth="1"/>
    <col min="5123" max="5123" width="37.140625" style="177" customWidth="1"/>
    <col min="5124" max="5135" width="10.5703125" style="177" customWidth="1"/>
    <col min="5136" max="5136" width="12.42578125" style="177" customWidth="1"/>
    <col min="5137" max="5137" width="13.28515625" style="177" customWidth="1"/>
    <col min="5138" max="5139" width="14.28515625" style="177"/>
    <col min="5140" max="5140" width="36.85546875" style="177" bestFit="1" customWidth="1"/>
    <col min="5141" max="5376" width="14.28515625" style="177"/>
    <col min="5377" max="5377" width="1.85546875" style="177" customWidth="1"/>
    <col min="5378" max="5378" width="13.42578125" style="177" customWidth="1"/>
    <col min="5379" max="5379" width="37.140625" style="177" customWidth="1"/>
    <col min="5380" max="5391" width="10.5703125" style="177" customWidth="1"/>
    <col min="5392" max="5392" width="12.42578125" style="177" customWidth="1"/>
    <col min="5393" max="5393" width="13.28515625" style="177" customWidth="1"/>
    <col min="5394" max="5395" width="14.28515625" style="177"/>
    <col min="5396" max="5396" width="36.85546875" style="177" bestFit="1" customWidth="1"/>
    <col min="5397" max="5632" width="14.28515625" style="177"/>
    <col min="5633" max="5633" width="1.85546875" style="177" customWidth="1"/>
    <col min="5634" max="5634" width="13.42578125" style="177" customWidth="1"/>
    <col min="5635" max="5635" width="37.140625" style="177" customWidth="1"/>
    <col min="5636" max="5647" width="10.5703125" style="177" customWidth="1"/>
    <col min="5648" max="5648" width="12.42578125" style="177" customWidth="1"/>
    <col min="5649" max="5649" width="13.28515625" style="177" customWidth="1"/>
    <col min="5650" max="5651" width="14.28515625" style="177"/>
    <col min="5652" max="5652" width="36.85546875" style="177" bestFit="1" customWidth="1"/>
    <col min="5653" max="5888" width="14.28515625" style="177"/>
    <col min="5889" max="5889" width="1.85546875" style="177" customWidth="1"/>
    <col min="5890" max="5890" width="13.42578125" style="177" customWidth="1"/>
    <col min="5891" max="5891" width="37.140625" style="177" customWidth="1"/>
    <col min="5892" max="5903" width="10.5703125" style="177" customWidth="1"/>
    <col min="5904" max="5904" width="12.42578125" style="177" customWidth="1"/>
    <col min="5905" max="5905" width="13.28515625" style="177" customWidth="1"/>
    <col min="5906" max="5907" width="14.28515625" style="177"/>
    <col min="5908" max="5908" width="36.85546875" style="177" bestFit="1" customWidth="1"/>
    <col min="5909" max="6144" width="14.28515625" style="177"/>
    <col min="6145" max="6145" width="1.85546875" style="177" customWidth="1"/>
    <col min="6146" max="6146" width="13.42578125" style="177" customWidth="1"/>
    <col min="6147" max="6147" width="37.140625" style="177" customWidth="1"/>
    <col min="6148" max="6159" width="10.5703125" style="177" customWidth="1"/>
    <col min="6160" max="6160" width="12.42578125" style="177" customWidth="1"/>
    <col min="6161" max="6161" width="13.28515625" style="177" customWidth="1"/>
    <col min="6162" max="6163" width="14.28515625" style="177"/>
    <col min="6164" max="6164" width="36.85546875" style="177" bestFit="1" customWidth="1"/>
    <col min="6165" max="6400" width="14.28515625" style="177"/>
    <col min="6401" max="6401" width="1.85546875" style="177" customWidth="1"/>
    <col min="6402" max="6402" width="13.42578125" style="177" customWidth="1"/>
    <col min="6403" max="6403" width="37.140625" style="177" customWidth="1"/>
    <col min="6404" max="6415" width="10.5703125" style="177" customWidth="1"/>
    <col min="6416" max="6416" width="12.42578125" style="177" customWidth="1"/>
    <col min="6417" max="6417" width="13.28515625" style="177" customWidth="1"/>
    <col min="6418" max="6419" width="14.28515625" style="177"/>
    <col min="6420" max="6420" width="36.85546875" style="177" bestFit="1" customWidth="1"/>
    <col min="6421" max="6656" width="14.28515625" style="177"/>
    <col min="6657" max="6657" width="1.85546875" style="177" customWidth="1"/>
    <col min="6658" max="6658" width="13.42578125" style="177" customWidth="1"/>
    <col min="6659" max="6659" width="37.140625" style="177" customWidth="1"/>
    <col min="6660" max="6671" width="10.5703125" style="177" customWidth="1"/>
    <col min="6672" max="6672" width="12.42578125" style="177" customWidth="1"/>
    <col min="6673" max="6673" width="13.28515625" style="177" customWidth="1"/>
    <col min="6674" max="6675" width="14.28515625" style="177"/>
    <col min="6676" max="6676" width="36.85546875" style="177" bestFit="1" customWidth="1"/>
    <col min="6677" max="6912" width="14.28515625" style="177"/>
    <col min="6913" max="6913" width="1.85546875" style="177" customWidth="1"/>
    <col min="6914" max="6914" width="13.42578125" style="177" customWidth="1"/>
    <col min="6915" max="6915" width="37.140625" style="177" customWidth="1"/>
    <col min="6916" max="6927" width="10.5703125" style="177" customWidth="1"/>
    <col min="6928" max="6928" width="12.42578125" style="177" customWidth="1"/>
    <col min="6929" max="6929" width="13.28515625" style="177" customWidth="1"/>
    <col min="6930" max="6931" width="14.28515625" style="177"/>
    <col min="6932" max="6932" width="36.85546875" style="177" bestFit="1" customWidth="1"/>
    <col min="6933" max="7168" width="14.28515625" style="177"/>
    <col min="7169" max="7169" width="1.85546875" style="177" customWidth="1"/>
    <col min="7170" max="7170" width="13.42578125" style="177" customWidth="1"/>
    <col min="7171" max="7171" width="37.140625" style="177" customWidth="1"/>
    <col min="7172" max="7183" width="10.5703125" style="177" customWidth="1"/>
    <col min="7184" max="7184" width="12.42578125" style="177" customWidth="1"/>
    <col min="7185" max="7185" width="13.28515625" style="177" customWidth="1"/>
    <col min="7186" max="7187" width="14.28515625" style="177"/>
    <col min="7188" max="7188" width="36.85546875" style="177" bestFit="1" customWidth="1"/>
    <col min="7189" max="7424" width="14.28515625" style="177"/>
    <col min="7425" max="7425" width="1.85546875" style="177" customWidth="1"/>
    <col min="7426" max="7426" width="13.42578125" style="177" customWidth="1"/>
    <col min="7427" max="7427" width="37.140625" style="177" customWidth="1"/>
    <col min="7428" max="7439" width="10.5703125" style="177" customWidth="1"/>
    <col min="7440" max="7440" width="12.42578125" style="177" customWidth="1"/>
    <col min="7441" max="7441" width="13.28515625" style="177" customWidth="1"/>
    <col min="7442" max="7443" width="14.28515625" style="177"/>
    <col min="7444" max="7444" width="36.85546875" style="177" bestFit="1" customWidth="1"/>
    <col min="7445" max="7680" width="14.28515625" style="177"/>
    <col min="7681" max="7681" width="1.85546875" style="177" customWidth="1"/>
    <col min="7682" max="7682" width="13.42578125" style="177" customWidth="1"/>
    <col min="7683" max="7683" width="37.140625" style="177" customWidth="1"/>
    <col min="7684" max="7695" width="10.5703125" style="177" customWidth="1"/>
    <col min="7696" max="7696" width="12.42578125" style="177" customWidth="1"/>
    <col min="7697" max="7697" width="13.28515625" style="177" customWidth="1"/>
    <col min="7698" max="7699" width="14.28515625" style="177"/>
    <col min="7700" max="7700" width="36.85546875" style="177" bestFit="1" customWidth="1"/>
    <col min="7701" max="7936" width="14.28515625" style="177"/>
    <col min="7937" max="7937" width="1.85546875" style="177" customWidth="1"/>
    <col min="7938" max="7938" width="13.42578125" style="177" customWidth="1"/>
    <col min="7939" max="7939" width="37.140625" style="177" customWidth="1"/>
    <col min="7940" max="7951" width="10.5703125" style="177" customWidth="1"/>
    <col min="7952" max="7952" width="12.42578125" style="177" customWidth="1"/>
    <col min="7953" max="7953" width="13.28515625" style="177" customWidth="1"/>
    <col min="7954" max="7955" width="14.28515625" style="177"/>
    <col min="7956" max="7956" width="36.85546875" style="177" bestFit="1" customWidth="1"/>
    <col min="7957" max="8192" width="14.28515625" style="177"/>
    <col min="8193" max="8193" width="1.85546875" style="177" customWidth="1"/>
    <col min="8194" max="8194" width="13.42578125" style="177" customWidth="1"/>
    <col min="8195" max="8195" width="37.140625" style="177" customWidth="1"/>
    <col min="8196" max="8207" width="10.5703125" style="177" customWidth="1"/>
    <col min="8208" max="8208" width="12.42578125" style="177" customWidth="1"/>
    <col min="8209" max="8209" width="13.28515625" style="177" customWidth="1"/>
    <col min="8210" max="8211" width="14.28515625" style="177"/>
    <col min="8212" max="8212" width="36.85546875" style="177" bestFit="1" customWidth="1"/>
    <col min="8213" max="8448" width="14.28515625" style="177"/>
    <col min="8449" max="8449" width="1.85546875" style="177" customWidth="1"/>
    <col min="8450" max="8450" width="13.42578125" style="177" customWidth="1"/>
    <col min="8451" max="8451" width="37.140625" style="177" customWidth="1"/>
    <col min="8452" max="8463" width="10.5703125" style="177" customWidth="1"/>
    <col min="8464" max="8464" width="12.42578125" style="177" customWidth="1"/>
    <col min="8465" max="8465" width="13.28515625" style="177" customWidth="1"/>
    <col min="8466" max="8467" width="14.28515625" style="177"/>
    <col min="8468" max="8468" width="36.85546875" style="177" bestFit="1" customWidth="1"/>
    <col min="8469" max="8704" width="14.28515625" style="177"/>
    <col min="8705" max="8705" width="1.85546875" style="177" customWidth="1"/>
    <col min="8706" max="8706" width="13.42578125" style="177" customWidth="1"/>
    <col min="8707" max="8707" width="37.140625" style="177" customWidth="1"/>
    <col min="8708" max="8719" width="10.5703125" style="177" customWidth="1"/>
    <col min="8720" max="8720" width="12.42578125" style="177" customWidth="1"/>
    <col min="8721" max="8721" width="13.28515625" style="177" customWidth="1"/>
    <col min="8722" max="8723" width="14.28515625" style="177"/>
    <col min="8724" max="8724" width="36.85546875" style="177" bestFit="1" customWidth="1"/>
    <col min="8725" max="8960" width="14.28515625" style="177"/>
    <col min="8961" max="8961" width="1.85546875" style="177" customWidth="1"/>
    <col min="8962" max="8962" width="13.42578125" style="177" customWidth="1"/>
    <col min="8963" max="8963" width="37.140625" style="177" customWidth="1"/>
    <col min="8964" max="8975" width="10.5703125" style="177" customWidth="1"/>
    <col min="8976" max="8976" width="12.42578125" style="177" customWidth="1"/>
    <col min="8977" max="8977" width="13.28515625" style="177" customWidth="1"/>
    <col min="8978" max="8979" width="14.28515625" style="177"/>
    <col min="8980" max="8980" width="36.85546875" style="177" bestFit="1" customWidth="1"/>
    <col min="8981" max="9216" width="14.28515625" style="177"/>
    <col min="9217" max="9217" width="1.85546875" style="177" customWidth="1"/>
    <col min="9218" max="9218" width="13.42578125" style="177" customWidth="1"/>
    <col min="9219" max="9219" width="37.140625" style="177" customWidth="1"/>
    <col min="9220" max="9231" width="10.5703125" style="177" customWidth="1"/>
    <col min="9232" max="9232" width="12.42578125" style="177" customWidth="1"/>
    <col min="9233" max="9233" width="13.28515625" style="177" customWidth="1"/>
    <col min="9234" max="9235" width="14.28515625" style="177"/>
    <col min="9236" max="9236" width="36.85546875" style="177" bestFit="1" customWidth="1"/>
    <col min="9237" max="9472" width="14.28515625" style="177"/>
    <col min="9473" max="9473" width="1.85546875" style="177" customWidth="1"/>
    <col min="9474" max="9474" width="13.42578125" style="177" customWidth="1"/>
    <col min="9475" max="9475" width="37.140625" style="177" customWidth="1"/>
    <col min="9476" max="9487" width="10.5703125" style="177" customWidth="1"/>
    <col min="9488" max="9488" width="12.42578125" style="177" customWidth="1"/>
    <col min="9489" max="9489" width="13.28515625" style="177" customWidth="1"/>
    <col min="9490" max="9491" width="14.28515625" style="177"/>
    <col min="9492" max="9492" width="36.85546875" style="177" bestFit="1" customWidth="1"/>
    <col min="9493" max="9728" width="14.28515625" style="177"/>
    <col min="9729" max="9729" width="1.85546875" style="177" customWidth="1"/>
    <col min="9730" max="9730" width="13.42578125" style="177" customWidth="1"/>
    <col min="9731" max="9731" width="37.140625" style="177" customWidth="1"/>
    <col min="9732" max="9743" width="10.5703125" style="177" customWidth="1"/>
    <col min="9744" max="9744" width="12.42578125" style="177" customWidth="1"/>
    <col min="9745" max="9745" width="13.28515625" style="177" customWidth="1"/>
    <col min="9746" max="9747" width="14.28515625" style="177"/>
    <col min="9748" max="9748" width="36.85546875" style="177" bestFit="1" customWidth="1"/>
    <col min="9749" max="9984" width="14.28515625" style="177"/>
    <col min="9985" max="9985" width="1.85546875" style="177" customWidth="1"/>
    <col min="9986" max="9986" width="13.42578125" style="177" customWidth="1"/>
    <col min="9987" max="9987" width="37.140625" style="177" customWidth="1"/>
    <col min="9988" max="9999" width="10.5703125" style="177" customWidth="1"/>
    <col min="10000" max="10000" width="12.42578125" style="177" customWidth="1"/>
    <col min="10001" max="10001" width="13.28515625" style="177" customWidth="1"/>
    <col min="10002" max="10003" width="14.28515625" style="177"/>
    <col min="10004" max="10004" width="36.85546875" style="177" bestFit="1" customWidth="1"/>
    <col min="10005" max="10240" width="14.28515625" style="177"/>
    <col min="10241" max="10241" width="1.85546875" style="177" customWidth="1"/>
    <col min="10242" max="10242" width="13.42578125" style="177" customWidth="1"/>
    <col min="10243" max="10243" width="37.140625" style="177" customWidth="1"/>
    <col min="10244" max="10255" width="10.5703125" style="177" customWidth="1"/>
    <col min="10256" max="10256" width="12.42578125" style="177" customWidth="1"/>
    <col min="10257" max="10257" width="13.28515625" style="177" customWidth="1"/>
    <col min="10258" max="10259" width="14.28515625" style="177"/>
    <col min="10260" max="10260" width="36.85546875" style="177" bestFit="1" customWidth="1"/>
    <col min="10261" max="10496" width="14.28515625" style="177"/>
    <col min="10497" max="10497" width="1.85546875" style="177" customWidth="1"/>
    <col min="10498" max="10498" width="13.42578125" style="177" customWidth="1"/>
    <col min="10499" max="10499" width="37.140625" style="177" customWidth="1"/>
    <col min="10500" max="10511" width="10.5703125" style="177" customWidth="1"/>
    <col min="10512" max="10512" width="12.42578125" style="177" customWidth="1"/>
    <col min="10513" max="10513" width="13.28515625" style="177" customWidth="1"/>
    <col min="10514" max="10515" width="14.28515625" style="177"/>
    <col min="10516" max="10516" width="36.85546875" style="177" bestFit="1" customWidth="1"/>
    <col min="10517" max="10752" width="14.28515625" style="177"/>
    <col min="10753" max="10753" width="1.85546875" style="177" customWidth="1"/>
    <col min="10754" max="10754" width="13.42578125" style="177" customWidth="1"/>
    <col min="10755" max="10755" width="37.140625" style="177" customWidth="1"/>
    <col min="10756" max="10767" width="10.5703125" style="177" customWidth="1"/>
    <col min="10768" max="10768" width="12.42578125" style="177" customWidth="1"/>
    <col min="10769" max="10769" width="13.28515625" style="177" customWidth="1"/>
    <col min="10770" max="10771" width="14.28515625" style="177"/>
    <col min="10772" max="10772" width="36.85546875" style="177" bestFit="1" customWidth="1"/>
    <col min="10773" max="11008" width="14.28515625" style="177"/>
    <col min="11009" max="11009" width="1.85546875" style="177" customWidth="1"/>
    <col min="11010" max="11010" width="13.42578125" style="177" customWidth="1"/>
    <col min="11011" max="11011" width="37.140625" style="177" customWidth="1"/>
    <col min="11012" max="11023" width="10.5703125" style="177" customWidth="1"/>
    <col min="11024" max="11024" width="12.42578125" style="177" customWidth="1"/>
    <col min="11025" max="11025" width="13.28515625" style="177" customWidth="1"/>
    <col min="11026" max="11027" width="14.28515625" style="177"/>
    <col min="11028" max="11028" width="36.85546875" style="177" bestFit="1" customWidth="1"/>
    <col min="11029" max="11264" width="14.28515625" style="177"/>
    <col min="11265" max="11265" width="1.85546875" style="177" customWidth="1"/>
    <col min="11266" max="11266" width="13.42578125" style="177" customWidth="1"/>
    <col min="11267" max="11267" width="37.140625" style="177" customWidth="1"/>
    <col min="11268" max="11279" width="10.5703125" style="177" customWidth="1"/>
    <col min="11280" max="11280" width="12.42578125" style="177" customWidth="1"/>
    <col min="11281" max="11281" width="13.28515625" style="177" customWidth="1"/>
    <col min="11282" max="11283" width="14.28515625" style="177"/>
    <col min="11284" max="11284" width="36.85546875" style="177" bestFit="1" customWidth="1"/>
    <col min="11285" max="11520" width="14.28515625" style="177"/>
    <col min="11521" max="11521" width="1.85546875" style="177" customWidth="1"/>
    <col min="11522" max="11522" width="13.42578125" style="177" customWidth="1"/>
    <col min="11523" max="11523" width="37.140625" style="177" customWidth="1"/>
    <col min="11524" max="11535" width="10.5703125" style="177" customWidth="1"/>
    <col min="11536" max="11536" width="12.42578125" style="177" customWidth="1"/>
    <col min="11537" max="11537" width="13.28515625" style="177" customWidth="1"/>
    <col min="11538" max="11539" width="14.28515625" style="177"/>
    <col min="11540" max="11540" width="36.85546875" style="177" bestFit="1" customWidth="1"/>
    <col min="11541" max="11776" width="14.28515625" style="177"/>
    <col min="11777" max="11777" width="1.85546875" style="177" customWidth="1"/>
    <col min="11778" max="11778" width="13.42578125" style="177" customWidth="1"/>
    <col min="11779" max="11779" width="37.140625" style="177" customWidth="1"/>
    <col min="11780" max="11791" width="10.5703125" style="177" customWidth="1"/>
    <col min="11792" max="11792" width="12.42578125" style="177" customWidth="1"/>
    <col min="11793" max="11793" width="13.28515625" style="177" customWidth="1"/>
    <col min="11794" max="11795" width="14.28515625" style="177"/>
    <col min="11796" max="11796" width="36.85546875" style="177" bestFit="1" customWidth="1"/>
    <col min="11797" max="12032" width="14.28515625" style="177"/>
    <col min="12033" max="12033" width="1.85546875" style="177" customWidth="1"/>
    <col min="12034" max="12034" width="13.42578125" style="177" customWidth="1"/>
    <col min="12035" max="12035" width="37.140625" style="177" customWidth="1"/>
    <col min="12036" max="12047" width="10.5703125" style="177" customWidth="1"/>
    <col min="12048" max="12048" width="12.42578125" style="177" customWidth="1"/>
    <col min="12049" max="12049" width="13.28515625" style="177" customWidth="1"/>
    <col min="12050" max="12051" width="14.28515625" style="177"/>
    <col min="12052" max="12052" width="36.85546875" style="177" bestFit="1" customWidth="1"/>
    <col min="12053" max="12288" width="14.28515625" style="177"/>
    <col min="12289" max="12289" width="1.85546875" style="177" customWidth="1"/>
    <col min="12290" max="12290" width="13.42578125" style="177" customWidth="1"/>
    <col min="12291" max="12291" width="37.140625" style="177" customWidth="1"/>
    <col min="12292" max="12303" width="10.5703125" style="177" customWidth="1"/>
    <col min="12304" max="12304" width="12.42578125" style="177" customWidth="1"/>
    <col min="12305" max="12305" width="13.28515625" style="177" customWidth="1"/>
    <col min="12306" max="12307" width="14.28515625" style="177"/>
    <col min="12308" max="12308" width="36.85546875" style="177" bestFit="1" customWidth="1"/>
    <col min="12309" max="12544" width="14.28515625" style="177"/>
    <col min="12545" max="12545" width="1.85546875" style="177" customWidth="1"/>
    <col min="12546" max="12546" width="13.42578125" style="177" customWidth="1"/>
    <col min="12547" max="12547" width="37.140625" style="177" customWidth="1"/>
    <col min="12548" max="12559" width="10.5703125" style="177" customWidth="1"/>
    <col min="12560" max="12560" width="12.42578125" style="177" customWidth="1"/>
    <col min="12561" max="12561" width="13.28515625" style="177" customWidth="1"/>
    <col min="12562" max="12563" width="14.28515625" style="177"/>
    <col min="12564" max="12564" width="36.85546875" style="177" bestFit="1" customWidth="1"/>
    <col min="12565" max="12800" width="14.28515625" style="177"/>
    <col min="12801" max="12801" width="1.85546875" style="177" customWidth="1"/>
    <col min="12802" max="12802" width="13.42578125" style="177" customWidth="1"/>
    <col min="12803" max="12803" width="37.140625" style="177" customWidth="1"/>
    <col min="12804" max="12815" width="10.5703125" style="177" customWidth="1"/>
    <col min="12816" max="12816" width="12.42578125" style="177" customWidth="1"/>
    <col min="12817" max="12817" width="13.28515625" style="177" customWidth="1"/>
    <col min="12818" max="12819" width="14.28515625" style="177"/>
    <col min="12820" max="12820" width="36.85546875" style="177" bestFit="1" customWidth="1"/>
    <col min="12821" max="13056" width="14.28515625" style="177"/>
    <col min="13057" max="13057" width="1.85546875" style="177" customWidth="1"/>
    <col min="13058" max="13058" width="13.42578125" style="177" customWidth="1"/>
    <col min="13059" max="13059" width="37.140625" style="177" customWidth="1"/>
    <col min="13060" max="13071" width="10.5703125" style="177" customWidth="1"/>
    <col min="13072" max="13072" width="12.42578125" style="177" customWidth="1"/>
    <col min="13073" max="13073" width="13.28515625" style="177" customWidth="1"/>
    <col min="13074" max="13075" width="14.28515625" style="177"/>
    <col min="13076" max="13076" width="36.85546875" style="177" bestFit="1" customWidth="1"/>
    <col min="13077" max="13312" width="14.28515625" style="177"/>
    <col min="13313" max="13313" width="1.85546875" style="177" customWidth="1"/>
    <col min="13314" max="13314" width="13.42578125" style="177" customWidth="1"/>
    <col min="13315" max="13315" width="37.140625" style="177" customWidth="1"/>
    <col min="13316" max="13327" width="10.5703125" style="177" customWidth="1"/>
    <col min="13328" max="13328" width="12.42578125" style="177" customWidth="1"/>
    <col min="13329" max="13329" width="13.28515625" style="177" customWidth="1"/>
    <col min="13330" max="13331" width="14.28515625" style="177"/>
    <col min="13332" max="13332" width="36.85546875" style="177" bestFit="1" customWidth="1"/>
    <col min="13333" max="13568" width="14.28515625" style="177"/>
    <col min="13569" max="13569" width="1.85546875" style="177" customWidth="1"/>
    <col min="13570" max="13570" width="13.42578125" style="177" customWidth="1"/>
    <col min="13571" max="13571" width="37.140625" style="177" customWidth="1"/>
    <col min="13572" max="13583" width="10.5703125" style="177" customWidth="1"/>
    <col min="13584" max="13584" width="12.42578125" style="177" customWidth="1"/>
    <col min="13585" max="13585" width="13.28515625" style="177" customWidth="1"/>
    <col min="13586" max="13587" width="14.28515625" style="177"/>
    <col min="13588" max="13588" width="36.85546875" style="177" bestFit="1" customWidth="1"/>
    <col min="13589" max="13824" width="14.28515625" style="177"/>
    <col min="13825" max="13825" width="1.85546875" style="177" customWidth="1"/>
    <col min="13826" max="13826" width="13.42578125" style="177" customWidth="1"/>
    <col min="13827" max="13827" width="37.140625" style="177" customWidth="1"/>
    <col min="13828" max="13839" width="10.5703125" style="177" customWidth="1"/>
    <col min="13840" max="13840" width="12.42578125" style="177" customWidth="1"/>
    <col min="13841" max="13841" width="13.28515625" style="177" customWidth="1"/>
    <col min="13842" max="13843" width="14.28515625" style="177"/>
    <col min="13844" max="13844" width="36.85546875" style="177" bestFit="1" customWidth="1"/>
    <col min="13845" max="14080" width="14.28515625" style="177"/>
    <col min="14081" max="14081" width="1.85546875" style="177" customWidth="1"/>
    <col min="14082" max="14082" width="13.42578125" style="177" customWidth="1"/>
    <col min="14083" max="14083" width="37.140625" style="177" customWidth="1"/>
    <col min="14084" max="14095" width="10.5703125" style="177" customWidth="1"/>
    <col min="14096" max="14096" width="12.42578125" style="177" customWidth="1"/>
    <col min="14097" max="14097" width="13.28515625" style="177" customWidth="1"/>
    <col min="14098" max="14099" width="14.28515625" style="177"/>
    <col min="14100" max="14100" width="36.85546875" style="177" bestFit="1" customWidth="1"/>
    <col min="14101" max="14336" width="14.28515625" style="177"/>
    <col min="14337" max="14337" width="1.85546875" style="177" customWidth="1"/>
    <col min="14338" max="14338" width="13.42578125" style="177" customWidth="1"/>
    <col min="14339" max="14339" width="37.140625" style="177" customWidth="1"/>
    <col min="14340" max="14351" width="10.5703125" style="177" customWidth="1"/>
    <col min="14352" max="14352" width="12.42578125" style="177" customWidth="1"/>
    <col min="14353" max="14353" width="13.28515625" style="177" customWidth="1"/>
    <col min="14354" max="14355" width="14.28515625" style="177"/>
    <col min="14356" max="14356" width="36.85546875" style="177" bestFit="1" customWidth="1"/>
    <col min="14357" max="14592" width="14.28515625" style="177"/>
    <col min="14593" max="14593" width="1.85546875" style="177" customWidth="1"/>
    <col min="14594" max="14594" width="13.42578125" style="177" customWidth="1"/>
    <col min="14595" max="14595" width="37.140625" style="177" customWidth="1"/>
    <col min="14596" max="14607" width="10.5703125" style="177" customWidth="1"/>
    <col min="14608" max="14608" width="12.42578125" style="177" customWidth="1"/>
    <col min="14609" max="14609" width="13.28515625" style="177" customWidth="1"/>
    <col min="14610" max="14611" width="14.28515625" style="177"/>
    <col min="14612" max="14612" width="36.85546875" style="177" bestFit="1" customWidth="1"/>
    <col min="14613" max="14848" width="14.28515625" style="177"/>
    <col min="14849" max="14849" width="1.85546875" style="177" customWidth="1"/>
    <col min="14850" max="14850" width="13.42578125" style="177" customWidth="1"/>
    <col min="14851" max="14851" width="37.140625" style="177" customWidth="1"/>
    <col min="14852" max="14863" width="10.5703125" style="177" customWidth="1"/>
    <col min="14864" max="14864" width="12.42578125" style="177" customWidth="1"/>
    <col min="14865" max="14865" width="13.28515625" style="177" customWidth="1"/>
    <col min="14866" max="14867" width="14.28515625" style="177"/>
    <col min="14868" max="14868" width="36.85546875" style="177" bestFit="1" customWidth="1"/>
    <col min="14869" max="15104" width="14.28515625" style="177"/>
    <col min="15105" max="15105" width="1.85546875" style="177" customWidth="1"/>
    <col min="15106" max="15106" width="13.42578125" style="177" customWidth="1"/>
    <col min="15107" max="15107" width="37.140625" style="177" customWidth="1"/>
    <col min="15108" max="15119" width="10.5703125" style="177" customWidth="1"/>
    <col min="15120" max="15120" width="12.42578125" style="177" customWidth="1"/>
    <col min="15121" max="15121" width="13.28515625" style="177" customWidth="1"/>
    <col min="15122" max="15123" width="14.28515625" style="177"/>
    <col min="15124" max="15124" width="36.85546875" style="177" bestFit="1" customWidth="1"/>
    <col min="15125" max="15360" width="14.28515625" style="177"/>
    <col min="15361" max="15361" width="1.85546875" style="177" customWidth="1"/>
    <col min="15362" max="15362" width="13.42578125" style="177" customWidth="1"/>
    <col min="15363" max="15363" width="37.140625" style="177" customWidth="1"/>
    <col min="15364" max="15375" width="10.5703125" style="177" customWidth="1"/>
    <col min="15376" max="15376" width="12.42578125" style="177" customWidth="1"/>
    <col min="15377" max="15377" width="13.28515625" style="177" customWidth="1"/>
    <col min="15378" max="15379" width="14.28515625" style="177"/>
    <col min="15380" max="15380" width="36.85546875" style="177" bestFit="1" customWidth="1"/>
    <col min="15381" max="15616" width="14.28515625" style="177"/>
    <col min="15617" max="15617" width="1.85546875" style="177" customWidth="1"/>
    <col min="15618" max="15618" width="13.42578125" style="177" customWidth="1"/>
    <col min="15619" max="15619" width="37.140625" style="177" customWidth="1"/>
    <col min="15620" max="15631" width="10.5703125" style="177" customWidth="1"/>
    <col min="15632" max="15632" width="12.42578125" style="177" customWidth="1"/>
    <col min="15633" max="15633" width="13.28515625" style="177" customWidth="1"/>
    <col min="15634" max="15635" width="14.28515625" style="177"/>
    <col min="15636" max="15636" width="36.85546875" style="177" bestFit="1" customWidth="1"/>
    <col min="15637" max="15872" width="14.28515625" style="177"/>
    <col min="15873" max="15873" width="1.85546875" style="177" customWidth="1"/>
    <col min="15874" max="15874" width="13.42578125" style="177" customWidth="1"/>
    <col min="15875" max="15875" width="37.140625" style="177" customWidth="1"/>
    <col min="15876" max="15887" width="10.5703125" style="177" customWidth="1"/>
    <col min="15888" max="15888" width="12.42578125" style="177" customWidth="1"/>
    <col min="15889" max="15889" width="13.28515625" style="177" customWidth="1"/>
    <col min="15890" max="15891" width="14.28515625" style="177"/>
    <col min="15892" max="15892" width="36.85546875" style="177" bestFit="1" customWidth="1"/>
    <col min="15893" max="16128" width="14.28515625" style="177"/>
    <col min="16129" max="16129" width="1.85546875" style="177" customWidth="1"/>
    <col min="16130" max="16130" width="13.42578125" style="177" customWidth="1"/>
    <col min="16131" max="16131" width="37.140625" style="177" customWidth="1"/>
    <col min="16132" max="16143" width="10.5703125" style="177" customWidth="1"/>
    <col min="16144" max="16144" width="12.42578125" style="177" customWidth="1"/>
    <col min="16145" max="16145" width="13.28515625" style="177" customWidth="1"/>
    <col min="16146" max="16147" width="14.28515625" style="177"/>
    <col min="16148" max="16148" width="36.85546875" style="177" bestFit="1" customWidth="1"/>
    <col min="16149" max="16384" width="14.28515625" style="177"/>
  </cols>
  <sheetData>
    <row r="1" spans="1:18" ht="27" customHeight="1">
      <c r="A1" s="176"/>
      <c r="B1" s="176" t="s">
        <v>0</v>
      </c>
      <c r="C1" s="511" t="s">
        <v>179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</row>
    <row r="2" spans="1:18" ht="10.5" customHeight="1" thickBo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8" ht="17.100000000000001" customHeight="1">
      <c r="A3" s="176"/>
      <c r="B3" s="176" t="s">
        <v>0</v>
      </c>
      <c r="C3" s="512" t="s">
        <v>137</v>
      </c>
      <c r="D3" s="298" t="s">
        <v>1</v>
      </c>
      <c r="E3" s="298" t="s">
        <v>2</v>
      </c>
      <c r="F3" s="298" t="s">
        <v>3</v>
      </c>
      <c r="G3" s="298" t="s">
        <v>4</v>
      </c>
      <c r="H3" s="298" t="s">
        <v>5</v>
      </c>
      <c r="I3" s="298" t="s">
        <v>6</v>
      </c>
      <c r="J3" s="298" t="s">
        <v>7</v>
      </c>
      <c r="K3" s="298" t="s">
        <v>8</v>
      </c>
      <c r="L3" s="298" t="s">
        <v>9</v>
      </c>
      <c r="M3" s="298" t="s">
        <v>10</v>
      </c>
      <c r="N3" s="298" t="s">
        <v>11</v>
      </c>
      <c r="O3" s="298" t="s">
        <v>12</v>
      </c>
      <c r="P3" s="299">
        <v>2014</v>
      </c>
      <c r="Q3" s="300" t="s">
        <v>177</v>
      </c>
    </row>
    <row r="4" spans="1:18" ht="8.25" customHeight="1">
      <c r="A4" s="176"/>
      <c r="B4" s="176" t="s">
        <v>0</v>
      </c>
      <c r="C4" s="513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8"/>
      <c r="Q4" s="219"/>
    </row>
    <row r="5" spans="1:18" ht="17.100000000000001" customHeight="1" thickBot="1">
      <c r="A5" s="176"/>
      <c r="B5" s="176"/>
      <c r="C5" s="514"/>
      <c r="D5" s="301" t="s">
        <v>34</v>
      </c>
      <c r="E5" s="301" t="s">
        <v>34</v>
      </c>
      <c r="F5" s="301" t="s">
        <v>34</v>
      </c>
      <c r="G5" s="301" t="s">
        <v>34</v>
      </c>
      <c r="H5" s="301" t="s">
        <v>34</v>
      </c>
      <c r="I5" s="301" t="s">
        <v>34</v>
      </c>
      <c r="J5" s="301" t="s">
        <v>34</v>
      </c>
      <c r="K5" s="301" t="s">
        <v>34</v>
      </c>
      <c r="L5" s="301" t="s">
        <v>34</v>
      </c>
      <c r="M5" s="301" t="s">
        <v>34</v>
      </c>
      <c r="N5" s="301" t="s">
        <v>34</v>
      </c>
      <c r="O5" s="301" t="s">
        <v>34</v>
      </c>
      <c r="P5" s="302" t="s">
        <v>34</v>
      </c>
      <c r="Q5" s="303" t="s">
        <v>35</v>
      </c>
    </row>
    <row r="6" spans="1:18" ht="18.95" customHeight="1">
      <c r="A6" s="176"/>
      <c r="B6" s="176"/>
      <c r="C6" s="304" t="s">
        <v>40</v>
      </c>
      <c r="D6" s="305">
        <v>166.826538</v>
      </c>
      <c r="E6" s="305">
        <v>152.98203100000001</v>
      </c>
      <c r="F6" s="305">
        <v>155.332965</v>
      </c>
      <c r="G6" s="305">
        <v>138.45505199999999</v>
      </c>
      <c r="H6" s="305">
        <v>137.99283600000001</v>
      </c>
      <c r="I6" s="305">
        <v>129.21353099999999</v>
      </c>
      <c r="J6" s="305">
        <v>135.30680799999999</v>
      </c>
      <c r="K6" s="305">
        <v>128.66768300000001</v>
      </c>
      <c r="L6" s="305">
        <v>132.23100299999999</v>
      </c>
      <c r="M6" s="305">
        <v>145.94843800000001</v>
      </c>
      <c r="N6" s="305">
        <v>154.48924600000001</v>
      </c>
      <c r="O6" s="305">
        <v>171.87215499999999</v>
      </c>
      <c r="P6" s="306">
        <v>1749.3182859999999</v>
      </c>
      <c r="Q6" s="307">
        <v>0.97383461503485325</v>
      </c>
      <c r="R6" s="248"/>
    </row>
    <row r="7" spans="1:18" ht="18.95" customHeight="1">
      <c r="A7" s="176"/>
      <c r="B7" s="176"/>
      <c r="C7" s="308" t="s">
        <v>41</v>
      </c>
      <c r="D7" s="309">
        <v>55.786203999999998</v>
      </c>
      <c r="E7" s="309">
        <v>48.881573000000003</v>
      </c>
      <c r="F7" s="309">
        <v>46.719023</v>
      </c>
      <c r="G7" s="309">
        <v>46.600701999999998</v>
      </c>
      <c r="H7" s="309">
        <v>44.060701999999999</v>
      </c>
      <c r="I7" s="309">
        <v>44.932400000000001</v>
      </c>
      <c r="J7" s="309">
        <v>51.254387000000001</v>
      </c>
      <c r="K7" s="309">
        <v>48.341659</v>
      </c>
      <c r="L7" s="309">
        <v>47.921506999999998</v>
      </c>
      <c r="M7" s="309">
        <v>52.53237</v>
      </c>
      <c r="N7" s="309">
        <v>51.624133999999998</v>
      </c>
      <c r="O7" s="309">
        <v>54.372844000000001</v>
      </c>
      <c r="P7" s="310">
        <v>593.02750500000002</v>
      </c>
      <c r="Q7" s="311">
        <v>0.97207744117193384</v>
      </c>
      <c r="R7" s="248" t="s">
        <v>0</v>
      </c>
    </row>
    <row r="8" spans="1:18" ht="18.95" customHeight="1">
      <c r="A8" s="176"/>
      <c r="B8" s="176"/>
      <c r="C8" s="312" t="s">
        <v>42</v>
      </c>
      <c r="D8" s="313">
        <v>64.669245000000004</v>
      </c>
      <c r="E8" s="313">
        <v>56.524115999999999</v>
      </c>
      <c r="F8" s="313">
        <v>60.278725000000001</v>
      </c>
      <c r="G8" s="313">
        <v>56.879199</v>
      </c>
      <c r="H8" s="313">
        <v>53.623071000000003</v>
      </c>
      <c r="I8" s="313">
        <v>52.475166999999999</v>
      </c>
      <c r="J8" s="313">
        <v>57.291814000000002</v>
      </c>
      <c r="K8" s="313">
        <v>55.490309000000003</v>
      </c>
      <c r="L8" s="313">
        <v>53.609257999999997</v>
      </c>
      <c r="M8" s="313">
        <v>58.805731000000002</v>
      </c>
      <c r="N8" s="313">
        <v>59.497568000000001</v>
      </c>
      <c r="O8" s="313">
        <v>65.860872000000001</v>
      </c>
      <c r="P8" s="314">
        <v>695.00507500000003</v>
      </c>
      <c r="Q8" s="311">
        <v>1.0592356395325393</v>
      </c>
      <c r="R8" s="248"/>
    </row>
    <row r="9" spans="1:18" ht="18.95" customHeight="1">
      <c r="A9" s="176"/>
      <c r="B9" s="176"/>
      <c r="C9" s="308" t="s">
        <v>43</v>
      </c>
      <c r="D9" s="309">
        <v>28.569880999999999</v>
      </c>
      <c r="E9" s="309">
        <v>23.685448000000001</v>
      </c>
      <c r="F9" s="309">
        <v>25.672103</v>
      </c>
      <c r="G9" s="309">
        <v>23.142887000000002</v>
      </c>
      <c r="H9" s="309">
        <v>22.274815</v>
      </c>
      <c r="I9" s="309">
        <v>21.123449999999998</v>
      </c>
      <c r="J9" s="309">
        <v>22.626331</v>
      </c>
      <c r="K9" s="309">
        <v>23.964089000000001</v>
      </c>
      <c r="L9" s="309">
        <v>24.068162000000001</v>
      </c>
      <c r="M9" s="309">
        <v>26.202698999999999</v>
      </c>
      <c r="N9" s="309">
        <v>26.813462999999999</v>
      </c>
      <c r="O9" s="309">
        <v>29.598700000000001</v>
      </c>
      <c r="P9" s="310">
        <v>297.742028</v>
      </c>
      <c r="Q9" s="315">
        <v>0.99408744692724671</v>
      </c>
      <c r="R9" s="248"/>
    </row>
    <row r="10" spans="1:18" ht="18.95" customHeight="1">
      <c r="A10" s="176"/>
      <c r="B10" s="176"/>
      <c r="C10" s="308" t="s">
        <v>44</v>
      </c>
      <c r="D10" s="309">
        <v>19.800146999999999</v>
      </c>
      <c r="E10" s="309">
        <v>17.218475999999999</v>
      </c>
      <c r="F10" s="309">
        <v>18.551337</v>
      </c>
      <c r="G10" s="309">
        <v>16.599073000000001</v>
      </c>
      <c r="H10" s="309">
        <v>16.732424000000002</v>
      </c>
      <c r="I10" s="309">
        <v>15.480026000000001</v>
      </c>
      <c r="J10" s="309">
        <v>15.816781000000001</v>
      </c>
      <c r="K10" s="309">
        <v>16.740390000000001</v>
      </c>
      <c r="L10" s="309">
        <v>16.156915999999999</v>
      </c>
      <c r="M10" s="309">
        <v>16.966332000000001</v>
      </c>
      <c r="N10" s="309">
        <v>17.750684</v>
      </c>
      <c r="O10" s="309">
        <v>20.610848000000001</v>
      </c>
      <c r="P10" s="310">
        <v>208.42343399999999</v>
      </c>
      <c r="Q10" s="311">
        <v>1.0457205504730394</v>
      </c>
      <c r="R10" s="248" t="s">
        <v>0</v>
      </c>
    </row>
    <row r="11" spans="1:18" ht="18.95" customHeight="1">
      <c r="A11" s="176"/>
      <c r="B11" s="176"/>
      <c r="C11" s="308" t="s">
        <v>45</v>
      </c>
      <c r="D11" s="309">
        <v>0.85456200000000004</v>
      </c>
      <c r="E11" s="309">
        <v>1.4488460000000001</v>
      </c>
      <c r="F11" s="309">
        <v>0.70703499999999997</v>
      </c>
      <c r="G11" s="309">
        <v>1.040532</v>
      </c>
      <c r="H11" s="309">
        <v>1.134862</v>
      </c>
      <c r="I11" s="309">
        <v>1.607629</v>
      </c>
      <c r="J11" s="309">
        <v>1.752931</v>
      </c>
      <c r="K11" s="309">
        <v>1.8085089999999999</v>
      </c>
      <c r="L11" s="309">
        <v>0.62556400000000001</v>
      </c>
      <c r="M11" s="309">
        <v>0.20161200000000001</v>
      </c>
      <c r="N11" s="309">
        <v>0.93729099999999999</v>
      </c>
      <c r="O11" s="309">
        <v>1.0471600000000001</v>
      </c>
      <c r="P11" s="310">
        <v>13.166532999999999</v>
      </c>
      <c r="Q11" s="311">
        <v>1.0864694316796744</v>
      </c>
      <c r="R11" s="248"/>
    </row>
    <row r="12" spans="1:18" ht="20.100000000000001" customHeight="1" thickBot="1">
      <c r="A12" s="176"/>
      <c r="B12" s="176"/>
      <c r="C12" s="316" t="s">
        <v>36</v>
      </c>
      <c r="D12" s="317">
        <v>336.50657699999999</v>
      </c>
      <c r="E12" s="317">
        <v>300.74049000000002</v>
      </c>
      <c r="F12" s="317">
        <v>307.261188</v>
      </c>
      <c r="G12" s="317">
        <v>282.717445</v>
      </c>
      <c r="H12" s="317">
        <v>275.81871000000001</v>
      </c>
      <c r="I12" s="317">
        <v>264.83220299999999</v>
      </c>
      <c r="J12" s="317">
        <v>284.04905200000002</v>
      </c>
      <c r="K12" s="317">
        <v>275.01263899999998</v>
      </c>
      <c r="L12" s="317">
        <v>274.61241000000001</v>
      </c>
      <c r="M12" s="317">
        <v>300.65718199999998</v>
      </c>
      <c r="N12" s="317">
        <v>311.11238600000001</v>
      </c>
      <c r="O12" s="317">
        <v>343.36257899999998</v>
      </c>
      <c r="P12" s="318">
        <v>3556.6828609999998</v>
      </c>
      <c r="Q12" s="319">
        <v>0.99530441144676163</v>
      </c>
      <c r="R12" s="248"/>
    </row>
    <row r="13" spans="1:18" ht="18.95" customHeight="1">
      <c r="A13" s="176"/>
      <c r="B13" s="176"/>
      <c r="C13" s="308" t="s">
        <v>46</v>
      </c>
      <c r="D13" s="309">
        <v>130.07925499999999</v>
      </c>
      <c r="E13" s="309">
        <v>110.945233</v>
      </c>
      <c r="F13" s="309">
        <v>118.789492</v>
      </c>
      <c r="G13" s="309">
        <v>110.93364699999999</v>
      </c>
      <c r="H13" s="309">
        <v>105.33971</v>
      </c>
      <c r="I13" s="309">
        <v>100.169389</v>
      </c>
      <c r="J13" s="309">
        <v>102.65171599999999</v>
      </c>
      <c r="K13" s="309">
        <v>101.75002499999999</v>
      </c>
      <c r="L13" s="309">
        <v>102.823303</v>
      </c>
      <c r="M13" s="309">
        <v>115.349598</v>
      </c>
      <c r="N13" s="309">
        <v>120.47732499999999</v>
      </c>
      <c r="O13" s="309">
        <v>136.49519699999999</v>
      </c>
      <c r="P13" s="320">
        <v>1355.8038899999999</v>
      </c>
      <c r="Q13" s="307">
        <v>0.98819582698796404</v>
      </c>
      <c r="R13" s="248"/>
    </row>
    <row r="14" spans="1:18" ht="18.95" customHeight="1">
      <c r="A14" s="176"/>
      <c r="B14" s="176"/>
      <c r="C14" s="308" t="s">
        <v>47</v>
      </c>
      <c r="D14" s="309">
        <v>89.715361000000001</v>
      </c>
      <c r="E14" s="309">
        <v>82.387549000000007</v>
      </c>
      <c r="F14" s="309">
        <v>85.305133999999995</v>
      </c>
      <c r="G14" s="309">
        <v>81.438348000000005</v>
      </c>
      <c r="H14" s="309">
        <v>78.680655999999999</v>
      </c>
      <c r="I14" s="309">
        <v>79.723050000000001</v>
      </c>
      <c r="J14" s="309">
        <v>84.992434000000003</v>
      </c>
      <c r="K14" s="309">
        <v>83.555346999999998</v>
      </c>
      <c r="L14" s="309">
        <v>84.211982000000006</v>
      </c>
      <c r="M14" s="309">
        <v>89.101359000000002</v>
      </c>
      <c r="N14" s="309">
        <v>87.277851999999996</v>
      </c>
      <c r="O14" s="309">
        <v>91.449706000000006</v>
      </c>
      <c r="P14" s="310">
        <v>1017.838778</v>
      </c>
      <c r="Q14" s="315">
        <v>0.98150195326731526</v>
      </c>
      <c r="R14" s="248"/>
    </row>
    <row r="15" spans="1:18" ht="18.95" customHeight="1">
      <c r="A15" s="176"/>
      <c r="B15" s="176"/>
      <c r="C15" s="308" t="s">
        <v>48</v>
      </c>
      <c r="D15" s="309">
        <v>85.456166999999994</v>
      </c>
      <c r="E15" s="309">
        <v>75.909383000000005</v>
      </c>
      <c r="F15" s="309">
        <v>81.404376999999997</v>
      </c>
      <c r="G15" s="309">
        <v>77.592545999999999</v>
      </c>
      <c r="H15" s="309">
        <v>74.312689000000006</v>
      </c>
      <c r="I15" s="309">
        <v>73.385715000000005</v>
      </c>
      <c r="J15" s="309">
        <v>76.032133000000002</v>
      </c>
      <c r="K15" s="309">
        <v>74.612779000000003</v>
      </c>
      <c r="L15" s="309">
        <v>73.784496000000004</v>
      </c>
      <c r="M15" s="309">
        <v>82.634934999999999</v>
      </c>
      <c r="N15" s="309">
        <v>83.825353000000007</v>
      </c>
      <c r="O15" s="309">
        <v>95.257293000000004</v>
      </c>
      <c r="P15" s="310">
        <v>954.20786599999997</v>
      </c>
      <c r="Q15" s="321">
        <v>1.0115239658115605</v>
      </c>
      <c r="R15" s="248"/>
    </row>
    <row r="16" spans="1:18" ht="18.95" customHeight="1">
      <c r="A16" s="176"/>
      <c r="B16" s="176"/>
      <c r="C16" s="308" t="s">
        <v>49</v>
      </c>
      <c r="D16" s="309">
        <v>20.024878999999999</v>
      </c>
      <c r="E16" s="309">
        <v>17.097944999999999</v>
      </c>
      <c r="F16" s="309">
        <v>17.296215</v>
      </c>
      <c r="G16" s="309">
        <v>16.146742</v>
      </c>
      <c r="H16" s="309">
        <v>16.187981000000001</v>
      </c>
      <c r="I16" s="309">
        <v>16.248294999999999</v>
      </c>
      <c r="J16" s="309">
        <v>17.716422999999999</v>
      </c>
      <c r="K16" s="309">
        <v>17.163159</v>
      </c>
      <c r="L16" s="309">
        <v>14.611940000000001</v>
      </c>
      <c r="M16" s="309">
        <v>18.615956000000001</v>
      </c>
      <c r="N16" s="309">
        <v>18.568885999999999</v>
      </c>
      <c r="O16" s="309">
        <v>21.402930000000001</v>
      </c>
      <c r="P16" s="310">
        <v>211.08135100000001</v>
      </c>
      <c r="Q16" s="311">
        <v>1.037027995243458</v>
      </c>
      <c r="R16" s="248"/>
    </row>
    <row r="17" spans="1:20" ht="18.95" customHeight="1">
      <c r="A17" s="176"/>
      <c r="B17" s="176"/>
      <c r="C17" s="308" t="s">
        <v>50</v>
      </c>
      <c r="D17" s="309">
        <v>37.125382999999999</v>
      </c>
      <c r="E17" s="309">
        <v>33.678534999999997</v>
      </c>
      <c r="F17" s="309">
        <v>35.00647</v>
      </c>
      <c r="G17" s="309">
        <v>34.295164999999997</v>
      </c>
      <c r="H17" s="309">
        <v>33.987560000000002</v>
      </c>
      <c r="I17" s="309">
        <v>34.444361999999998</v>
      </c>
      <c r="J17" s="309">
        <v>38.116118</v>
      </c>
      <c r="K17" s="309">
        <v>38.942070000000001</v>
      </c>
      <c r="L17" s="309">
        <v>34.608227999999997</v>
      </c>
      <c r="M17" s="309">
        <v>37.175092999999997</v>
      </c>
      <c r="N17" s="309">
        <v>35.228127000000001</v>
      </c>
      <c r="O17" s="309">
        <v>40.632184000000002</v>
      </c>
      <c r="P17" s="310">
        <v>433.23929500000003</v>
      </c>
      <c r="Q17" s="311">
        <v>0.98104306459982993</v>
      </c>
      <c r="R17" s="248"/>
    </row>
    <row r="18" spans="1:20" ht="18.95" customHeight="1">
      <c r="A18" s="176"/>
      <c r="B18" s="176"/>
      <c r="C18" s="308" t="s">
        <v>102</v>
      </c>
      <c r="D18" s="309">
        <v>33.317557000000001</v>
      </c>
      <c r="E18" s="309">
        <v>35.376375000000003</v>
      </c>
      <c r="F18" s="309">
        <v>38.581467000000004</v>
      </c>
      <c r="G18" s="309">
        <v>36.281767000000002</v>
      </c>
      <c r="H18" s="309">
        <v>37.646262</v>
      </c>
      <c r="I18" s="309">
        <v>34.530164999999997</v>
      </c>
      <c r="J18" s="309">
        <v>40.497869999999999</v>
      </c>
      <c r="K18" s="309">
        <v>39.261380000000003</v>
      </c>
      <c r="L18" s="309">
        <v>35.397320999999998</v>
      </c>
      <c r="M18" s="309">
        <v>37.311678999999998</v>
      </c>
      <c r="N18" s="309">
        <v>39.439014999999998</v>
      </c>
      <c r="O18" s="309">
        <v>35.312987</v>
      </c>
      <c r="P18" s="310">
        <v>442.953845</v>
      </c>
      <c r="Q18" s="315">
        <v>0.98740344063387597</v>
      </c>
      <c r="R18" s="248"/>
    </row>
    <row r="19" spans="1:20" ht="20.100000000000001" customHeight="1" thickBot="1">
      <c r="A19" s="176"/>
      <c r="B19" s="176"/>
      <c r="C19" s="316" t="s">
        <v>38</v>
      </c>
      <c r="D19" s="322">
        <v>395.71860199999998</v>
      </c>
      <c r="E19" s="322">
        <v>355.39501999999999</v>
      </c>
      <c r="F19" s="322">
        <v>376.38315499999999</v>
      </c>
      <c r="G19" s="322">
        <v>356.68821500000001</v>
      </c>
      <c r="H19" s="322">
        <v>346.15485799999999</v>
      </c>
      <c r="I19" s="322">
        <v>338.50097599999998</v>
      </c>
      <c r="J19" s="322">
        <v>360.00669399999998</v>
      </c>
      <c r="K19" s="322">
        <v>355.28476000000001</v>
      </c>
      <c r="L19" s="322">
        <v>345.43727000000001</v>
      </c>
      <c r="M19" s="322">
        <v>380.18862000000001</v>
      </c>
      <c r="N19" s="322">
        <v>384.81655799999999</v>
      </c>
      <c r="O19" s="322">
        <v>420.550297</v>
      </c>
      <c r="P19" s="318">
        <v>4415.1250250000003</v>
      </c>
      <c r="Q19" s="323">
        <v>0.99302923808640908</v>
      </c>
      <c r="R19" s="248"/>
    </row>
    <row r="20" spans="1:20" ht="18.95" customHeight="1">
      <c r="A20" s="176"/>
      <c r="B20" s="176"/>
      <c r="C20" s="308" t="s">
        <v>51</v>
      </c>
      <c r="D20" s="309">
        <v>47.570754000000001</v>
      </c>
      <c r="E20" s="309">
        <v>40.646667000000001</v>
      </c>
      <c r="F20" s="309">
        <v>39.820573000000003</v>
      </c>
      <c r="G20" s="309">
        <v>35.438229999999997</v>
      </c>
      <c r="H20" s="309">
        <v>34.617061999999997</v>
      </c>
      <c r="I20" s="309">
        <v>33.617055999999998</v>
      </c>
      <c r="J20" s="309">
        <v>36.452157999999997</v>
      </c>
      <c r="K20" s="309">
        <v>38.198855000000002</v>
      </c>
      <c r="L20" s="309">
        <v>33.416249999999998</v>
      </c>
      <c r="M20" s="309">
        <v>36.796218000000003</v>
      </c>
      <c r="N20" s="309">
        <v>38.461170000000003</v>
      </c>
      <c r="O20" s="309">
        <v>47.447704999999999</v>
      </c>
      <c r="P20" s="310">
        <v>462.48269800000003</v>
      </c>
      <c r="Q20" s="307">
        <v>0.93859962366003369</v>
      </c>
      <c r="R20" s="248"/>
    </row>
    <row r="21" spans="1:20" ht="18.95" customHeight="1">
      <c r="A21" s="176"/>
      <c r="B21" s="176"/>
      <c r="C21" s="308" t="s">
        <v>52</v>
      </c>
      <c r="D21" s="309">
        <v>26.501615000000001</v>
      </c>
      <c r="E21" s="309">
        <v>23.562425999999999</v>
      </c>
      <c r="F21" s="309">
        <v>24.354033000000001</v>
      </c>
      <c r="G21" s="309">
        <v>22.181687</v>
      </c>
      <c r="H21" s="309">
        <v>22.128679000000002</v>
      </c>
      <c r="I21" s="309">
        <v>20.752644</v>
      </c>
      <c r="J21" s="309">
        <v>22.385795000000002</v>
      </c>
      <c r="K21" s="309">
        <v>22.735279999999999</v>
      </c>
      <c r="L21" s="309">
        <v>21.455884000000001</v>
      </c>
      <c r="M21" s="309">
        <v>23.231971999999999</v>
      </c>
      <c r="N21" s="309">
        <v>24.269893</v>
      </c>
      <c r="O21" s="309">
        <v>27.62022</v>
      </c>
      <c r="P21" s="310">
        <v>281.18012800000002</v>
      </c>
      <c r="Q21" s="311">
        <v>0.9058331024884968</v>
      </c>
      <c r="R21" s="248"/>
    </row>
    <row r="22" spans="1:20" ht="18.95" customHeight="1">
      <c r="A22" s="176"/>
      <c r="B22" s="176"/>
      <c r="C22" s="308" t="s">
        <v>53</v>
      </c>
      <c r="D22" s="309">
        <v>12.491054</v>
      </c>
      <c r="E22" s="309">
        <v>12.046837999999999</v>
      </c>
      <c r="F22" s="309">
        <v>11.832782</v>
      </c>
      <c r="G22" s="309">
        <v>11.377129</v>
      </c>
      <c r="H22" s="309">
        <v>11.423935999999999</v>
      </c>
      <c r="I22" s="309">
        <v>10.799407</v>
      </c>
      <c r="J22" s="309">
        <v>11.583705</v>
      </c>
      <c r="K22" s="309">
        <v>12.230594999999999</v>
      </c>
      <c r="L22" s="309">
        <v>11.157280999999999</v>
      </c>
      <c r="M22" s="309">
        <v>11.940816999999999</v>
      </c>
      <c r="N22" s="309">
        <v>12.012396000000001</v>
      </c>
      <c r="O22" s="309">
        <v>13.800015999999999</v>
      </c>
      <c r="P22" s="310">
        <v>142.695956</v>
      </c>
      <c r="Q22" s="311">
        <v>0.97814662544177045</v>
      </c>
      <c r="R22" s="248"/>
    </row>
    <row r="23" spans="1:20" ht="18.95" customHeight="1">
      <c r="A23" s="176"/>
      <c r="B23" s="176"/>
      <c r="C23" s="308" t="s">
        <v>54</v>
      </c>
      <c r="D23" s="309">
        <v>28.655660999999998</v>
      </c>
      <c r="E23" s="309">
        <v>24.395707999999999</v>
      </c>
      <c r="F23" s="309">
        <v>26.686018000000001</v>
      </c>
      <c r="G23" s="309">
        <v>24.240023999999998</v>
      </c>
      <c r="H23" s="309">
        <v>21.889303000000002</v>
      </c>
      <c r="I23" s="309">
        <v>22.419519000000001</v>
      </c>
      <c r="J23" s="309">
        <v>26.398375999999999</v>
      </c>
      <c r="K23" s="309">
        <v>26.448589999999999</v>
      </c>
      <c r="L23" s="309">
        <v>22.908740999999999</v>
      </c>
      <c r="M23" s="309">
        <v>27.810545000000001</v>
      </c>
      <c r="N23" s="309">
        <v>27.373654999999999</v>
      </c>
      <c r="O23" s="309">
        <v>29.840516999999998</v>
      </c>
      <c r="P23" s="310">
        <v>309.06665700000002</v>
      </c>
      <c r="Q23" s="315">
        <v>0.98993586243568965</v>
      </c>
      <c r="R23" s="248"/>
    </row>
    <row r="24" spans="1:20" ht="18.95" customHeight="1">
      <c r="A24" s="176"/>
      <c r="B24" s="176"/>
      <c r="C24" s="308" t="s">
        <v>55</v>
      </c>
      <c r="D24" s="309">
        <v>9.6241859999999999</v>
      </c>
      <c r="E24" s="309">
        <v>8.2445039999999992</v>
      </c>
      <c r="F24" s="309">
        <v>8.5928100000000001</v>
      </c>
      <c r="G24" s="309">
        <v>8.4653159999999996</v>
      </c>
      <c r="H24" s="309">
        <v>7.6377639999999998</v>
      </c>
      <c r="I24" s="309">
        <v>7.4719879999999996</v>
      </c>
      <c r="J24" s="309">
        <v>8.0600439999999995</v>
      </c>
      <c r="K24" s="309">
        <v>8.4191660000000006</v>
      </c>
      <c r="L24" s="309">
        <v>7.7936839999999998</v>
      </c>
      <c r="M24" s="309">
        <v>8.5010019999999997</v>
      </c>
      <c r="N24" s="309">
        <v>8.7608180000000004</v>
      </c>
      <c r="O24" s="309">
        <v>10.53772</v>
      </c>
      <c r="P24" s="310">
        <v>102.109002</v>
      </c>
      <c r="Q24" s="321">
        <v>0.96268810337238664</v>
      </c>
      <c r="R24" s="248"/>
    </row>
    <row r="25" spans="1:20" ht="18.95" customHeight="1">
      <c r="A25" s="176"/>
      <c r="B25" s="176"/>
      <c r="C25" s="308" t="s">
        <v>102</v>
      </c>
      <c r="D25" s="309">
        <v>101.500685</v>
      </c>
      <c r="E25" s="309">
        <v>92.717453000000006</v>
      </c>
      <c r="F25" s="309">
        <v>104.84984300000001</v>
      </c>
      <c r="G25" s="309">
        <v>99.555437999999995</v>
      </c>
      <c r="H25" s="309">
        <v>96.100908000000004</v>
      </c>
      <c r="I25" s="309">
        <v>86.004761999999999</v>
      </c>
      <c r="J25" s="309">
        <v>104.661631</v>
      </c>
      <c r="K25" s="309">
        <v>104.457835</v>
      </c>
      <c r="L25" s="309">
        <v>100.78780500000001</v>
      </c>
      <c r="M25" s="309">
        <v>106.251124</v>
      </c>
      <c r="N25" s="309">
        <v>36.517842999999999</v>
      </c>
      <c r="O25" s="309">
        <v>34.164580999999998</v>
      </c>
      <c r="P25" s="310">
        <v>1067.5699079999999</v>
      </c>
      <c r="Q25" s="321">
        <v>0.91128971925645086</v>
      </c>
      <c r="R25" s="248"/>
    </row>
    <row r="26" spans="1:20" ht="20.100000000000001" customHeight="1" thickBot="1">
      <c r="A26" s="176"/>
      <c r="B26" s="176"/>
      <c r="C26" s="316" t="s">
        <v>37</v>
      </c>
      <c r="D26" s="322">
        <v>226.34395499999999</v>
      </c>
      <c r="E26" s="322">
        <v>201.613596</v>
      </c>
      <c r="F26" s="322">
        <v>216.13605899999999</v>
      </c>
      <c r="G26" s="322">
        <v>201.257824</v>
      </c>
      <c r="H26" s="322">
        <v>193.797652</v>
      </c>
      <c r="I26" s="322">
        <v>181.06537599999999</v>
      </c>
      <c r="J26" s="322">
        <v>209.541709</v>
      </c>
      <c r="K26" s="322">
        <v>212.49032099999999</v>
      </c>
      <c r="L26" s="322">
        <v>197.519645</v>
      </c>
      <c r="M26" s="322">
        <v>214.531678</v>
      </c>
      <c r="N26" s="322">
        <v>147.39577499999999</v>
      </c>
      <c r="O26" s="322">
        <v>163.41075900000001</v>
      </c>
      <c r="P26" s="318">
        <v>2365.1043490000002</v>
      </c>
      <c r="Q26" s="323">
        <v>0.93158348858521167</v>
      </c>
      <c r="R26" s="248"/>
    </row>
    <row r="27" spans="1:20" ht="20.100000000000001" customHeight="1">
      <c r="A27" s="176"/>
      <c r="B27" s="176"/>
      <c r="C27" s="279" t="s">
        <v>67</v>
      </c>
      <c r="D27" s="324">
        <v>59.52</v>
      </c>
      <c r="E27" s="324">
        <v>53.76</v>
      </c>
      <c r="F27" s="324">
        <v>59.44</v>
      </c>
      <c r="G27" s="324">
        <v>57.6</v>
      </c>
      <c r="H27" s="324">
        <v>59.52</v>
      </c>
      <c r="I27" s="324">
        <v>57.6</v>
      </c>
      <c r="J27" s="324">
        <v>44.64</v>
      </c>
      <c r="K27" s="324">
        <v>44.64</v>
      </c>
      <c r="L27" s="324">
        <v>43.2</v>
      </c>
      <c r="M27" s="324">
        <v>44.7</v>
      </c>
      <c r="N27" s="324">
        <v>97.2</v>
      </c>
      <c r="O27" s="324">
        <v>100.44</v>
      </c>
      <c r="P27" s="325">
        <v>722.26</v>
      </c>
      <c r="Q27" s="307">
        <v>0.81616832779623483</v>
      </c>
      <c r="R27" s="273"/>
    </row>
    <row r="28" spans="1:20" ht="20.100000000000001" hidden="1" customHeight="1">
      <c r="A28" s="176"/>
      <c r="B28" s="176"/>
      <c r="C28" s="283" t="s">
        <v>56</v>
      </c>
      <c r="D28" s="326">
        <v>0</v>
      </c>
      <c r="E28" s="326">
        <v>0</v>
      </c>
      <c r="F28" s="326">
        <v>0</v>
      </c>
      <c r="G28" s="326">
        <v>0</v>
      </c>
      <c r="H28" s="326">
        <v>0</v>
      </c>
      <c r="I28" s="326">
        <v>0</v>
      </c>
      <c r="J28" s="326">
        <v>0</v>
      </c>
      <c r="K28" s="326">
        <v>0</v>
      </c>
      <c r="L28" s="326">
        <v>0</v>
      </c>
      <c r="M28" s="326">
        <v>0</v>
      </c>
      <c r="N28" s="326">
        <v>16.559999999999999</v>
      </c>
      <c r="O28" s="326">
        <v>17.111999999999998</v>
      </c>
      <c r="P28" s="327">
        <v>33.671999999999997</v>
      </c>
      <c r="Q28" s="311"/>
      <c r="R28" s="248"/>
    </row>
    <row r="29" spans="1:20" ht="20.100000000000001" customHeight="1" thickBot="1">
      <c r="A29" s="176"/>
      <c r="B29" s="176"/>
      <c r="C29" s="292" t="s">
        <v>68</v>
      </c>
      <c r="D29" s="328">
        <v>29.11486</v>
      </c>
      <c r="E29" s="328">
        <v>24.878693999999999</v>
      </c>
      <c r="F29" s="328">
        <v>24.448903999999999</v>
      </c>
      <c r="G29" s="328">
        <v>22.395862000000001</v>
      </c>
      <c r="H29" s="328">
        <v>21.049938000000001</v>
      </c>
      <c r="I29" s="328">
        <v>19.541761000000001</v>
      </c>
      <c r="J29" s="328">
        <v>21.725193000000001</v>
      </c>
      <c r="K29" s="328">
        <v>22.387077999999999</v>
      </c>
      <c r="L29" s="328">
        <v>20.449425000000002</v>
      </c>
      <c r="M29" s="328">
        <v>22.6114</v>
      </c>
      <c r="N29" s="328">
        <v>25.687608999999998</v>
      </c>
      <c r="O29" s="328">
        <v>32.098978000000002</v>
      </c>
      <c r="P29" s="329">
        <v>286.389702</v>
      </c>
      <c r="Q29" s="330">
        <v>0.99219932487900842</v>
      </c>
      <c r="R29" s="248"/>
    </row>
    <row r="30" spans="1:20" ht="20.100000000000001" customHeight="1" thickBot="1">
      <c r="A30" s="176"/>
      <c r="B30" s="176"/>
      <c r="C30" s="331" t="s">
        <v>138</v>
      </c>
      <c r="D30" s="332">
        <v>1047.203994</v>
      </c>
      <c r="E30" s="332">
        <v>936.38779999999997</v>
      </c>
      <c r="F30" s="332">
        <v>983.66930600000001</v>
      </c>
      <c r="G30" s="332">
        <v>920.65934600000003</v>
      </c>
      <c r="H30" s="332">
        <v>896.34115799999995</v>
      </c>
      <c r="I30" s="332">
        <v>861.54031599999996</v>
      </c>
      <c r="J30" s="332">
        <v>919.96264799999994</v>
      </c>
      <c r="K30" s="332">
        <v>909.814798</v>
      </c>
      <c r="L30" s="332">
        <v>881.21875</v>
      </c>
      <c r="M30" s="332">
        <v>962.68888000000004</v>
      </c>
      <c r="N30" s="332">
        <v>982.77232800000002</v>
      </c>
      <c r="O30" s="332">
        <v>1076.9746130000001</v>
      </c>
      <c r="P30" s="333">
        <v>11379.233937000001</v>
      </c>
      <c r="Q30" s="334">
        <v>0.96993445799875377</v>
      </c>
      <c r="R30" s="248"/>
      <c r="T30" s="335"/>
    </row>
    <row r="31" spans="1:20" ht="17.100000000000001" customHeight="1" thickBot="1">
      <c r="A31" s="176"/>
      <c r="B31" s="176"/>
      <c r="C31" s="336" t="s">
        <v>139</v>
      </c>
      <c r="D31" s="337">
        <v>2.6459999999999999E-3</v>
      </c>
      <c r="E31" s="337">
        <v>0</v>
      </c>
      <c r="F31" s="337">
        <v>0</v>
      </c>
      <c r="G31" s="337">
        <v>0</v>
      </c>
      <c r="H31" s="337">
        <v>0</v>
      </c>
      <c r="I31" s="337">
        <v>0</v>
      </c>
      <c r="J31" s="337">
        <v>0</v>
      </c>
      <c r="K31" s="337">
        <v>0</v>
      </c>
      <c r="L31" s="337">
        <v>0</v>
      </c>
      <c r="M31" s="337">
        <v>0</v>
      </c>
      <c r="N31" s="337">
        <v>0</v>
      </c>
      <c r="O31" s="337">
        <v>0</v>
      </c>
      <c r="P31" s="338">
        <v>2.6459999999999999E-3</v>
      </c>
      <c r="Q31" s="339">
        <v>0.8571428571428571</v>
      </c>
    </row>
    <row r="32" spans="1:20" ht="17.100000000000001" customHeight="1" thickBot="1">
      <c r="A32" s="176"/>
      <c r="B32" s="176"/>
      <c r="C32" s="331" t="s">
        <v>140</v>
      </c>
      <c r="D32" s="332">
        <v>1047.2066399999999</v>
      </c>
      <c r="E32" s="332">
        <v>936.38779999999997</v>
      </c>
      <c r="F32" s="332">
        <v>983.66930600000001</v>
      </c>
      <c r="G32" s="332">
        <v>920.65934600000003</v>
      </c>
      <c r="H32" s="332">
        <v>896.34115799999995</v>
      </c>
      <c r="I32" s="332">
        <v>861.54031599999996</v>
      </c>
      <c r="J32" s="332">
        <v>919.96264799999994</v>
      </c>
      <c r="K32" s="332">
        <v>909.814798</v>
      </c>
      <c r="L32" s="332">
        <v>881.21875</v>
      </c>
      <c r="M32" s="332">
        <v>962.68888000000004</v>
      </c>
      <c r="N32" s="332">
        <v>982.77232800000002</v>
      </c>
      <c r="O32" s="332">
        <v>1076.9746130000001</v>
      </c>
      <c r="P32" s="332">
        <v>11379.236583000002</v>
      </c>
      <c r="Q32" s="340">
        <v>0.9699344283202066</v>
      </c>
    </row>
    <row r="33" spans="1:17" ht="17.100000000000001" customHeight="1">
      <c r="A33" s="176"/>
      <c r="B33" s="176"/>
      <c r="C33" s="295" t="s">
        <v>0</v>
      </c>
      <c r="D33" s="297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 t="s">
        <v>0</v>
      </c>
    </row>
    <row r="34" spans="1:17" ht="15.75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</row>
  </sheetData>
  <mergeCells count="2">
    <mergeCell ref="C1:Q1"/>
    <mergeCell ref="C3:C5"/>
  </mergeCells>
  <pageMargins left="0.24" right="0.19685039370078741" top="0.43" bottom="0.51181102362204722" header="0" footer="0"/>
  <pageSetup paperSize="9" scale="77" orientation="landscape" r:id="rId1"/>
  <headerFooter alignWithMargins="0">
    <oddFooter>&amp;L&amp;"Times New Roman,Regular"Izvještaj  o tokovima električne energije&amp;C&amp;"Times New Roman,Regular"Page 7 of 13&amp;R&amp;"Times New Roman,Regular"I-VIII 2007</oddFooter>
  </headerFooter>
  <rowBreaks count="1" manualBreakCount="1">
    <brk id="31" min="2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3"/>
  </sheetPr>
  <dimension ref="A1:AG33"/>
  <sheetViews>
    <sheetView zoomScale="50" zoomScaleNormal="50" zoomScaleSheetLayoutView="50" workbookViewId="0">
      <selection activeCell="B2" sqref="B2:P21"/>
    </sheetView>
  </sheetViews>
  <sheetFormatPr defaultRowHeight="15.75"/>
  <cols>
    <col min="1" max="1" width="3.42578125" style="247" customWidth="1"/>
    <col min="2" max="2" width="5" style="341" customWidth="1"/>
    <col min="3" max="3" width="27.85546875" style="247" customWidth="1"/>
    <col min="4" max="16" width="12.5703125" style="247" customWidth="1"/>
    <col min="17" max="17" width="3.42578125" style="247" customWidth="1"/>
    <col min="18" max="18" width="12.85546875" style="247" bestFit="1" customWidth="1"/>
    <col min="19" max="20" width="9.140625" style="247"/>
    <col min="21" max="21" width="15.42578125" style="247" customWidth="1"/>
    <col min="22" max="22" width="8" style="247" customWidth="1"/>
    <col min="23" max="23" width="9.140625" style="247"/>
    <col min="24" max="24" width="13.42578125" style="247" customWidth="1"/>
    <col min="25" max="28" width="20.140625" style="247" customWidth="1"/>
    <col min="29" max="29" width="22.7109375" style="247" customWidth="1"/>
    <col min="30" max="30" width="5.7109375" style="247" customWidth="1"/>
    <col min="31" max="256" width="9.140625" style="247"/>
    <col min="257" max="257" width="3.42578125" style="247" customWidth="1"/>
    <col min="258" max="258" width="5" style="247" customWidth="1"/>
    <col min="259" max="259" width="25.28515625" style="247" customWidth="1"/>
    <col min="260" max="272" width="12.5703125" style="247" customWidth="1"/>
    <col min="273" max="273" width="3.42578125" style="247" customWidth="1"/>
    <col min="274" max="274" width="12.85546875" style="247" bestFit="1" customWidth="1"/>
    <col min="275" max="276" width="9.140625" style="247"/>
    <col min="277" max="277" width="15.42578125" style="247" customWidth="1"/>
    <col min="278" max="278" width="8" style="247" customWidth="1"/>
    <col min="279" max="279" width="9.140625" style="247"/>
    <col min="280" max="280" width="13.42578125" style="247" customWidth="1"/>
    <col min="281" max="284" width="20.140625" style="247" customWidth="1"/>
    <col min="285" max="285" width="22.7109375" style="247" customWidth="1"/>
    <col min="286" max="286" width="5.7109375" style="247" customWidth="1"/>
    <col min="287" max="512" width="9.140625" style="247"/>
    <col min="513" max="513" width="3.42578125" style="247" customWidth="1"/>
    <col min="514" max="514" width="5" style="247" customWidth="1"/>
    <col min="515" max="515" width="25.28515625" style="247" customWidth="1"/>
    <col min="516" max="528" width="12.5703125" style="247" customWidth="1"/>
    <col min="529" max="529" width="3.42578125" style="247" customWidth="1"/>
    <col min="530" max="530" width="12.85546875" style="247" bestFit="1" customWidth="1"/>
    <col min="531" max="532" width="9.140625" style="247"/>
    <col min="533" max="533" width="15.42578125" style="247" customWidth="1"/>
    <col min="534" max="534" width="8" style="247" customWidth="1"/>
    <col min="535" max="535" width="9.140625" style="247"/>
    <col min="536" max="536" width="13.42578125" style="247" customWidth="1"/>
    <col min="537" max="540" width="20.140625" style="247" customWidth="1"/>
    <col min="541" max="541" width="22.7109375" style="247" customWidth="1"/>
    <col min="542" max="542" width="5.7109375" style="247" customWidth="1"/>
    <col min="543" max="768" width="9.140625" style="247"/>
    <col min="769" max="769" width="3.42578125" style="247" customWidth="1"/>
    <col min="770" max="770" width="5" style="247" customWidth="1"/>
    <col min="771" max="771" width="25.28515625" style="247" customWidth="1"/>
    <col min="772" max="784" width="12.5703125" style="247" customWidth="1"/>
    <col min="785" max="785" width="3.42578125" style="247" customWidth="1"/>
    <col min="786" max="786" width="12.85546875" style="247" bestFit="1" customWidth="1"/>
    <col min="787" max="788" width="9.140625" style="247"/>
    <col min="789" max="789" width="15.42578125" style="247" customWidth="1"/>
    <col min="790" max="790" width="8" style="247" customWidth="1"/>
    <col min="791" max="791" width="9.140625" style="247"/>
    <col min="792" max="792" width="13.42578125" style="247" customWidth="1"/>
    <col min="793" max="796" width="20.140625" style="247" customWidth="1"/>
    <col min="797" max="797" width="22.7109375" style="247" customWidth="1"/>
    <col min="798" max="798" width="5.7109375" style="247" customWidth="1"/>
    <col min="799" max="1024" width="9.140625" style="247"/>
    <col min="1025" max="1025" width="3.42578125" style="247" customWidth="1"/>
    <col min="1026" max="1026" width="5" style="247" customWidth="1"/>
    <col min="1027" max="1027" width="25.28515625" style="247" customWidth="1"/>
    <col min="1028" max="1040" width="12.5703125" style="247" customWidth="1"/>
    <col min="1041" max="1041" width="3.42578125" style="247" customWidth="1"/>
    <col min="1042" max="1042" width="12.85546875" style="247" bestFit="1" customWidth="1"/>
    <col min="1043" max="1044" width="9.140625" style="247"/>
    <col min="1045" max="1045" width="15.42578125" style="247" customWidth="1"/>
    <col min="1046" max="1046" width="8" style="247" customWidth="1"/>
    <col min="1047" max="1047" width="9.140625" style="247"/>
    <col min="1048" max="1048" width="13.42578125" style="247" customWidth="1"/>
    <col min="1049" max="1052" width="20.140625" style="247" customWidth="1"/>
    <col min="1053" max="1053" width="22.7109375" style="247" customWidth="1"/>
    <col min="1054" max="1054" width="5.7109375" style="247" customWidth="1"/>
    <col min="1055" max="1280" width="9.140625" style="247"/>
    <col min="1281" max="1281" width="3.42578125" style="247" customWidth="1"/>
    <col min="1282" max="1282" width="5" style="247" customWidth="1"/>
    <col min="1283" max="1283" width="25.28515625" style="247" customWidth="1"/>
    <col min="1284" max="1296" width="12.5703125" style="247" customWidth="1"/>
    <col min="1297" max="1297" width="3.42578125" style="247" customWidth="1"/>
    <col min="1298" max="1298" width="12.85546875" style="247" bestFit="1" customWidth="1"/>
    <col min="1299" max="1300" width="9.140625" style="247"/>
    <col min="1301" max="1301" width="15.42578125" style="247" customWidth="1"/>
    <col min="1302" max="1302" width="8" style="247" customWidth="1"/>
    <col min="1303" max="1303" width="9.140625" style="247"/>
    <col min="1304" max="1304" width="13.42578125" style="247" customWidth="1"/>
    <col min="1305" max="1308" width="20.140625" style="247" customWidth="1"/>
    <col min="1309" max="1309" width="22.7109375" style="247" customWidth="1"/>
    <col min="1310" max="1310" width="5.7109375" style="247" customWidth="1"/>
    <col min="1311" max="1536" width="9.140625" style="247"/>
    <col min="1537" max="1537" width="3.42578125" style="247" customWidth="1"/>
    <col min="1538" max="1538" width="5" style="247" customWidth="1"/>
    <col min="1539" max="1539" width="25.28515625" style="247" customWidth="1"/>
    <col min="1540" max="1552" width="12.5703125" style="247" customWidth="1"/>
    <col min="1553" max="1553" width="3.42578125" style="247" customWidth="1"/>
    <col min="1554" max="1554" width="12.85546875" style="247" bestFit="1" customWidth="1"/>
    <col min="1555" max="1556" width="9.140625" style="247"/>
    <col min="1557" max="1557" width="15.42578125" style="247" customWidth="1"/>
    <col min="1558" max="1558" width="8" style="247" customWidth="1"/>
    <col min="1559" max="1559" width="9.140625" style="247"/>
    <col min="1560" max="1560" width="13.42578125" style="247" customWidth="1"/>
    <col min="1561" max="1564" width="20.140625" style="247" customWidth="1"/>
    <col min="1565" max="1565" width="22.7109375" style="247" customWidth="1"/>
    <col min="1566" max="1566" width="5.7109375" style="247" customWidth="1"/>
    <col min="1567" max="1792" width="9.140625" style="247"/>
    <col min="1793" max="1793" width="3.42578125" style="247" customWidth="1"/>
    <col min="1794" max="1794" width="5" style="247" customWidth="1"/>
    <col min="1795" max="1795" width="25.28515625" style="247" customWidth="1"/>
    <col min="1796" max="1808" width="12.5703125" style="247" customWidth="1"/>
    <col min="1809" max="1809" width="3.42578125" style="247" customWidth="1"/>
    <col min="1810" max="1810" width="12.85546875" style="247" bestFit="1" customWidth="1"/>
    <col min="1811" max="1812" width="9.140625" style="247"/>
    <col min="1813" max="1813" width="15.42578125" style="247" customWidth="1"/>
    <col min="1814" max="1814" width="8" style="247" customWidth="1"/>
    <col min="1815" max="1815" width="9.140625" style="247"/>
    <col min="1816" max="1816" width="13.42578125" style="247" customWidth="1"/>
    <col min="1817" max="1820" width="20.140625" style="247" customWidth="1"/>
    <col min="1821" max="1821" width="22.7109375" style="247" customWidth="1"/>
    <col min="1822" max="1822" width="5.7109375" style="247" customWidth="1"/>
    <col min="1823" max="2048" width="9.140625" style="247"/>
    <col min="2049" max="2049" width="3.42578125" style="247" customWidth="1"/>
    <col min="2050" max="2050" width="5" style="247" customWidth="1"/>
    <col min="2051" max="2051" width="25.28515625" style="247" customWidth="1"/>
    <col min="2052" max="2064" width="12.5703125" style="247" customWidth="1"/>
    <col min="2065" max="2065" width="3.42578125" style="247" customWidth="1"/>
    <col min="2066" max="2066" width="12.85546875" style="247" bestFit="1" customWidth="1"/>
    <col min="2067" max="2068" width="9.140625" style="247"/>
    <col min="2069" max="2069" width="15.42578125" style="247" customWidth="1"/>
    <col min="2070" max="2070" width="8" style="247" customWidth="1"/>
    <col min="2071" max="2071" width="9.140625" style="247"/>
    <col min="2072" max="2072" width="13.42578125" style="247" customWidth="1"/>
    <col min="2073" max="2076" width="20.140625" style="247" customWidth="1"/>
    <col min="2077" max="2077" width="22.7109375" style="247" customWidth="1"/>
    <col min="2078" max="2078" width="5.7109375" style="247" customWidth="1"/>
    <col min="2079" max="2304" width="9.140625" style="247"/>
    <col min="2305" max="2305" width="3.42578125" style="247" customWidth="1"/>
    <col min="2306" max="2306" width="5" style="247" customWidth="1"/>
    <col min="2307" max="2307" width="25.28515625" style="247" customWidth="1"/>
    <col min="2308" max="2320" width="12.5703125" style="247" customWidth="1"/>
    <col min="2321" max="2321" width="3.42578125" style="247" customWidth="1"/>
    <col min="2322" max="2322" width="12.85546875" style="247" bestFit="1" customWidth="1"/>
    <col min="2323" max="2324" width="9.140625" style="247"/>
    <col min="2325" max="2325" width="15.42578125" style="247" customWidth="1"/>
    <col min="2326" max="2326" width="8" style="247" customWidth="1"/>
    <col min="2327" max="2327" width="9.140625" style="247"/>
    <col min="2328" max="2328" width="13.42578125" style="247" customWidth="1"/>
    <col min="2329" max="2332" width="20.140625" style="247" customWidth="1"/>
    <col min="2333" max="2333" width="22.7109375" style="247" customWidth="1"/>
    <col min="2334" max="2334" width="5.7109375" style="247" customWidth="1"/>
    <col min="2335" max="2560" width="9.140625" style="247"/>
    <col min="2561" max="2561" width="3.42578125" style="247" customWidth="1"/>
    <col min="2562" max="2562" width="5" style="247" customWidth="1"/>
    <col min="2563" max="2563" width="25.28515625" style="247" customWidth="1"/>
    <col min="2564" max="2576" width="12.5703125" style="247" customWidth="1"/>
    <col min="2577" max="2577" width="3.42578125" style="247" customWidth="1"/>
    <col min="2578" max="2578" width="12.85546875" style="247" bestFit="1" customWidth="1"/>
    <col min="2579" max="2580" width="9.140625" style="247"/>
    <col min="2581" max="2581" width="15.42578125" style="247" customWidth="1"/>
    <col min="2582" max="2582" width="8" style="247" customWidth="1"/>
    <col min="2583" max="2583" width="9.140625" style="247"/>
    <col min="2584" max="2584" width="13.42578125" style="247" customWidth="1"/>
    <col min="2585" max="2588" width="20.140625" style="247" customWidth="1"/>
    <col min="2589" max="2589" width="22.7109375" style="247" customWidth="1"/>
    <col min="2590" max="2590" width="5.7109375" style="247" customWidth="1"/>
    <col min="2591" max="2816" width="9.140625" style="247"/>
    <col min="2817" max="2817" width="3.42578125" style="247" customWidth="1"/>
    <col min="2818" max="2818" width="5" style="247" customWidth="1"/>
    <col min="2819" max="2819" width="25.28515625" style="247" customWidth="1"/>
    <col min="2820" max="2832" width="12.5703125" style="247" customWidth="1"/>
    <col min="2833" max="2833" width="3.42578125" style="247" customWidth="1"/>
    <col min="2834" max="2834" width="12.85546875" style="247" bestFit="1" customWidth="1"/>
    <col min="2835" max="2836" width="9.140625" style="247"/>
    <col min="2837" max="2837" width="15.42578125" style="247" customWidth="1"/>
    <col min="2838" max="2838" width="8" style="247" customWidth="1"/>
    <col min="2839" max="2839" width="9.140625" style="247"/>
    <col min="2840" max="2840" width="13.42578125" style="247" customWidth="1"/>
    <col min="2841" max="2844" width="20.140625" style="247" customWidth="1"/>
    <col min="2845" max="2845" width="22.7109375" style="247" customWidth="1"/>
    <col min="2846" max="2846" width="5.7109375" style="247" customWidth="1"/>
    <col min="2847" max="3072" width="9.140625" style="247"/>
    <col min="3073" max="3073" width="3.42578125" style="247" customWidth="1"/>
    <col min="3074" max="3074" width="5" style="247" customWidth="1"/>
    <col min="3075" max="3075" width="25.28515625" style="247" customWidth="1"/>
    <col min="3076" max="3088" width="12.5703125" style="247" customWidth="1"/>
    <col min="3089" max="3089" width="3.42578125" style="247" customWidth="1"/>
    <col min="3090" max="3090" width="12.85546875" style="247" bestFit="1" customWidth="1"/>
    <col min="3091" max="3092" width="9.140625" style="247"/>
    <col min="3093" max="3093" width="15.42578125" style="247" customWidth="1"/>
    <col min="3094" max="3094" width="8" style="247" customWidth="1"/>
    <col min="3095" max="3095" width="9.140625" style="247"/>
    <col min="3096" max="3096" width="13.42578125" style="247" customWidth="1"/>
    <col min="3097" max="3100" width="20.140625" style="247" customWidth="1"/>
    <col min="3101" max="3101" width="22.7109375" style="247" customWidth="1"/>
    <col min="3102" max="3102" width="5.7109375" style="247" customWidth="1"/>
    <col min="3103" max="3328" width="9.140625" style="247"/>
    <col min="3329" max="3329" width="3.42578125" style="247" customWidth="1"/>
    <col min="3330" max="3330" width="5" style="247" customWidth="1"/>
    <col min="3331" max="3331" width="25.28515625" style="247" customWidth="1"/>
    <col min="3332" max="3344" width="12.5703125" style="247" customWidth="1"/>
    <col min="3345" max="3345" width="3.42578125" style="247" customWidth="1"/>
    <col min="3346" max="3346" width="12.85546875" style="247" bestFit="1" customWidth="1"/>
    <col min="3347" max="3348" width="9.140625" style="247"/>
    <col min="3349" max="3349" width="15.42578125" style="247" customWidth="1"/>
    <col min="3350" max="3350" width="8" style="247" customWidth="1"/>
    <col min="3351" max="3351" width="9.140625" style="247"/>
    <col min="3352" max="3352" width="13.42578125" style="247" customWidth="1"/>
    <col min="3353" max="3356" width="20.140625" style="247" customWidth="1"/>
    <col min="3357" max="3357" width="22.7109375" style="247" customWidth="1"/>
    <col min="3358" max="3358" width="5.7109375" style="247" customWidth="1"/>
    <col min="3359" max="3584" width="9.140625" style="247"/>
    <col min="3585" max="3585" width="3.42578125" style="247" customWidth="1"/>
    <col min="3586" max="3586" width="5" style="247" customWidth="1"/>
    <col min="3587" max="3587" width="25.28515625" style="247" customWidth="1"/>
    <col min="3588" max="3600" width="12.5703125" style="247" customWidth="1"/>
    <col min="3601" max="3601" width="3.42578125" style="247" customWidth="1"/>
    <col min="3602" max="3602" width="12.85546875" style="247" bestFit="1" customWidth="1"/>
    <col min="3603" max="3604" width="9.140625" style="247"/>
    <col min="3605" max="3605" width="15.42578125" style="247" customWidth="1"/>
    <col min="3606" max="3606" width="8" style="247" customWidth="1"/>
    <col min="3607" max="3607" width="9.140625" style="247"/>
    <col min="3608" max="3608" width="13.42578125" style="247" customWidth="1"/>
    <col min="3609" max="3612" width="20.140625" style="247" customWidth="1"/>
    <col min="3613" max="3613" width="22.7109375" style="247" customWidth="1"/>
    <col min="3614" max="3614" width="5.7109375" style="247" customWidth="1"/>
    <col min="3615" max="3840" width="9.140625" style="247"/>
    <col min="3841" max="3841" width="3.42578125" style="247" customWidth="1"/>
    <col min="3842" max="3842" width="5" style="247" customWidth="1"/>
    <col min="3843" max="3843" width="25.28515625" style="247" customWidth="1"/>
    <col min="3844" max="3856" width="12.5703125" style="247" customWidth="1"/>
    <col min="3857" max="3857" width="3.42578125" style="247" customWidth="1"/>
    <col min="3858" max="3858" width="12.85546875" style="247" bestFit="1" customWidth="1"/>
    <col min="3859" max="3860" width="9.140625" style="247"/>
    <col min="3861" max="3861" width="15.42578125" style="247" customWidth="1"/>
    <col min="3862" max="3862" width="8" style="247" customWidth="1"/>
    <col min="3863" max="3863" width="9.140625" style="247"/>
    <col min="3864" max="3864" width="13.42578125" style="247" customWidth="1"/>
    <col min="3865" max="3868" width="20.140625" style="247" customWidth="1"/>
    <col min="3869" max="3869" width="22.7109375" style="247" customWidth="1"/>
    <col min="3870" max="3870" width="5.7109375" style="247" customWidth="1"/>
    <col min="3871" max="4096" width="9.140625" style="247"/>
    <col min="4097" max="4097" width="3.42578125" style="247" customWidth="1"/>
    <col min="4098" max="4098" width="5" style="247" customWidth="1"/>
    <col min="4099" max="4099" width="25.28515625" style="247" customWidth="1"/>
    <col min="4100" max="4112" width="12.5703125" style="247" customWidth="1"/>
    <col min="4113" max="4113" width="3.42578125" style="247" customWidth="1"/>
    <col min="4114" max="4114" width="12.85546875" style="247" bestFit="1" customWidth="1"/>
    <col min="4115" max="4116" width="9.140625" style="247"/>
    <col min="4117" max="4117" width="15.42578125" style="247" customWidth="1"/>
    <col min="4118" max="4118" width="8" style="247" customWidth="1"/>
    <col min="4119" max="4119" width="9.140625" style="247"/>
    <col min="4120" max="4120" width="13.42578125" style="247" customWidth="1"/>
    <col min="4121" max="4124" width="20.140625" style="247" customWidth="1"/>
    <col min="4125" max="4125" width="22.7109375" style="247" customWidth="1"/>
    <col min="4126" max="4126" width="5.7109375" style="247" customWidth="1"/>
    <col min="4127" max="4352" width="9.140625" style="247"/>
    <col min="4353" max="4353" width="3.42578125" style="247" customWidth="1"/>
    <col min="4354" max="4354" width="5" style="247" customWidth="1"/>
    <col min="4355" max="4355" width="25.28515625" style="247" customWidth="1"/>
    <col min="4356" max="4368" width="12.5703125" style="247" customWidth="1"/>
    <col min="4369" max="4369" width="3.42578125" style="247" customWidth="1"/>
    <col min="4370" max="4370" width="12.85546875" style="247" bestFit="1" customWidth="1"/>
    <col min="4371" max="4372" width="9.140625" style="247"/>
    <col min="4373" max="4373" width="15.42578125" style="247" customWidth="1"/>
    <col min="4374" max="4374" width="8" style="247" customWidth="1"/>
    <col min="4375" max="4375" width="9.140625" style="247"/>
    <col min="4376" max="4376" width="13.42578125" style="247" customWidth="1"/>
    <col min="4377" max="4380" width="20.140625" style="247" customWidth="1"/>
    <col min="4381" max="4381" width="22.7109375" style="247" customWidth="1"/>
    <col min="4382" max="4382" width="5.7109375" style="247" customWidth="1"/>
    <col min="4383" max="4608" width="9.140625" style="247"/>
    <col min="4609" max="4609" width="3.42578125" style="247" customWidth="1"/>
    <col min="4610" max="4610" width="5" style="247" customWidth="1"/>
    <col min="4611" max="4611" width="25.28515625" style="247" customWidth="1"/>
    <col min="4612" max="4624" width="12.5703125" style="247" customWidth="1"/>
    <col min="4625" max="4625" width="3.42578125" style="247" customWidth="1"/>
    <col min="4626" max="4626" width="12.85546875" style="247" bestFit="1" customWidth="1"/>
    <col min="4627" max="4628" width="9.140625" style="247"/>
    <col min="4629" max="4629" width="15.42578125" style="247" customWidth="1"/>
    <col min="4630" max="4630" width="8" style="247" customWidth="1"/>
    <col min="4631" max="4631" width="9.140625" style="247"/>
    <col min="4632" max="4632" width="13.42578125" style="247" customWidth="1"/>
    <col min="4633" max="4636" width="20.140625" style="247" customWidth="1"/>
    <col min="4637" max="4637" width="22.7109375" style="247" customWidth="1"/>
    <col min="4638" max="4638" width="5.7109375" style="247" customWidth="1"/>
    <col min="4639" max="4864" width="9.140625" style="247"/>
    <col min="4865" max="4865" width="3.42578125" style="247" customWidth="1"/>
    <col min="4866" max="4866" width="5" style="247" customWidth="1"/>
    <col min="4867" max="4867" width="25.28515625" style="247" customWidth="1"/>
    <col min="4868" max="4880" width="12.5703125" style="247" customWidth="1"/>
    <col min="4881" max="4881" width="3.42578125" style="247" customWidth="1"/>
    <col min="4882" max="4882" width="12.85546875" style="247" bestFit="1" customWidth="1"/>
    <col min="4883" max="4884" width="9.140625" style="247"/>
    <col min="4885" max="4885" width="15.42578125" style="247" customWidth="1"/>
    <col min="4886" max="4886" width="8" style="247" customWidth="1"/>
    <col min="4887" max="4887" width="9.140625" style="247"/>
    <col min="4888" max="4888" width="13.42578125" style="247" customWidth="1"/>
    <col min="4889" max="4892" width="20.140625" style="247" customWidth="1"/>
    <col min="4893" max="4893" width="22.7109375" style="247" customWidth="1"/>
    <col min="4894" max="4894" width="5.7109375" style="247" customWidth="1"/>
    <col min="4895" max="5120" width="9.140625" style="247"/>
    <col min="5121" max="5121" width="3.42578125" style="247" customWidth="1"/>
    <col min="5122" max="5122" width="5" style="247" customWidth="1"/>
    <col min="5123" max="5123" width="25.28515625" style="247" customWidth="1"/>
    <col min="5124" max="5136" width="12.5703125" style="247" customWidth="1"/>
    <col min="5137" max="5137" width="3.42578125" style="247" customWidth="1"/>
    <col min="5138" max="5138" width="12.85546875" style="247" bestFit="1" customWidth="1"/>
    <col min="5139" max="5140" width="9.140625" style="247"/>
    <col min="5141" max="5141" width="15.42578125" style="247" customWidth="1"/>
    <col min="5142" max="5142" width="8" style="247" customWidth="1"/>
    <col min="5143" max="5143" width="9.140625" style="247"/>
    <col min="5144" max="5144" width="13.42578125" style="247" customWidth="1"/>
    <col min="5145" max="5148" width="20.140625" style="247" customWidth="1"/>
    <col min="5149" max="5149" width="22.7109375" style="247" customWidth="1"/>
    <col min="5150" max="5150" width="5.7109375" style="247" customWidth="1"/>
    <col min="5151" max="5376" width="9.140625" style="247"/>
    <col min="5377" max="5377" width="3.42578125" style="247" customWidth="1"/>
    <col min="5378" max="5378" width="5" style="247" customWidth="1"/>
    <col min="5379" max="5379" width="25.28515625" style="247" customWidth="1"/>
    <col min="5380" max="5392" width="12.5703125" style="247" customWidth="1"/>
    <col min="5393" max="5393" width="3.42578125" style="247" customWidth="1"/>
    <col min="5394" max="5394" width="12.85546875" style="247" bestFit="1" customWidth="1"/>
    <col min="5395" max="5396" width="9.140625" style="247"/>
    <col min="5397" max="5397" width="15.42578125" style="247" customWidth="1"/>
    <col min="5398" max="5398" width="8" style="247" customWidth="1"/>
    <col min="5399" max="5399" width="9.140625" style="247"/>
    <col min="5400" max="5400" width="13.42578125" style="247" customWidth="1"/>
    <col min="5401" max="5404" width="20.140625" style="247" customWidth="1"/>
    <col min="5405" max="5405" width="22.7109375" style="247" customWidth="1"/>
    <col min="5406" max="5406" width="5.7109375" style="247" customWidth="1"/>
    <col min="5407" max="5632" width="9.140625" style="247"/>
    <col min="5633" max="5633" width="3.42578125" style="247" customWidth="1"/>
    <col min="5634" max="5634" width="5" style="247" customWidth="1"/>
    <col min="5635" max="5635" width="25.28515625" style="247" customWidth="1"/>
    <col min="5636" max="5648" width="12.5703125" style="247" customWidth="1"/>
    <col min="5649" max="5649" width="3.42578125" style="247" customWidth="1"/>
    <col min="5650" max="5650" width="12.85546875" style="247" bestFit="1" customWidth="1"/>
    <col min="5651" max="5652" width="9.140625" style="247"/>
    <col min="5653" max="5653" width="15.42578125" style="247" customWidth="1"/>
    <col min="5654" max="5654" width="8" style="247" customWidth="1"/>
    <col min="5655" max="5655" width="9.140625" style="247"/>
    <col min="5656" max="5656" width="13.42578125" style="247" customWidth="1"/>
    <col min="5657" max="5660" width="20.140625" style="247" customWidth="1"/>
    <col min="5661" max="5661" width="22.7109375" style="247" customWidth="1"/>
    <col min="5662" max="5662" width="5.7109375" style="247" customWidth="1"/>
    <col min="5663" max="5888" width="9.140625" style="247"/>
    <col min="5889" max="5889" width="3.42578125" style="247" customWidth="1"/>
    <col min="5890" max="5890" width="5" style="247" customWidth="1"/>
    <col min="5891" max="5891" width="25.28515625" style="247" customWidth="1"/>
    <col min="5892" max="5904" width="12.5703125" style="247" customWidth="1"/>
    <col min="5905" max="5905" width="3.42578125" style="247" customWidth="1"/>
    <col min="5906" max="5906" width="12.85546875" style="247" bestFit="1" customWidth="1"/>
    <col min="5907" max="5908" width="9.140625" style="247"/>
    <col min="5909" max="5909" width="15.42578125" style="247" customWidth="1"/>
    <col min="5910" max="5910" width="8" style="247" customWidth="1"/>
    <col min="5911" max="5911" width="9.140625" style="247"/>
    <col min="5912" max="5912" width="13.42578125" style="247" customWidth="1"/>
    <col min="5913" max="5916" width="20.140625" style="247" customWidth="1"/>
    <col min="5917" max="5917" width="22.7109375" style="247" customWidth="1"/>
    <col min="5918" max="5918" width="5.7109375" style="247" customWidth="1"/>
    <col min="5919" max="6144" width="9.140625" style="247"/>
    <col min="6145" max="6145" width="3.42578125" style="247" customWidth="1"/>
    <col min="6146" max="6146" width="5" style="247" customWidth="1"/>
    <col min="6147" max="6147" width="25.28515625" style="247" customWidth="1"/>
    <col min="6148" max="6160" width="12.5703125" style="247" customWidth="1"/>
    <col min="6161" max="6161" width="3.42578125" style="247" customWidth="1"/>
    <col min="6162" max="6162" width="12.85546875" style="247" bestFit="1" customWidth="1"/>
    <col min="6163" max="6164" width="9.140625" style="247"/>
    <col min="6165" max="6165" width="15.42578125" style="247" customWidth="1"/>
    <col min="6166" max="6166" width="8" style="247" customWidth="1"/>
    <col min="6167" max="6167" width="9.140625" style="247"/>
    <col min="6168" max="6168" width="13.42578125" style="247" customWidth="1"/>
    <col min="6169" max="6172" width="20.140625" style="247" customWidth="1"/>
    <col min="6173" max="6173" width="22.7109375" style="247" customWidth="1"/>
    <col min="6174" max="6174" width="5.7109375" style="247" customWidth="1"/>
    <col min="6175" max="6400" width="9.140625" style="247"/>
    <col min="6401" max="6401" width="3.42578125" style="247" customWidth="1"/>
    <col min="6402" max="6402" width="5" style="247" customWidth="1"/>
    <col min="6403" max="6403" width="25.28515625" style="247" customWidth="1"/>
    <col min="6404" max="6416" width="12.5703125" style="247" customWidth="1"/>
    <col min="6417" max="6417" width="3.42578125" style="247" customWidth="1"/>
    <col min="6418" max="6418" width="12.85546875" style="247" bestFit="1" customWidth="1"/>
    <col min="6419" max="6420" width="9.140625" style="247"/>
    <col min="6421" max="6421" width="15.42578125" style="247" customWidth="1"/>
    <col min="6422" max="6422" width="8" style="247" customWidth="1"/>
    <col min="6423" max="6423" width="9.140625" style="247"/>
    <col min="6424" max="6424" width="13.42578125" style="247" customWidth="1"/>
    <col min="6425" max="6428" width="20.140625" style="247" customWidth="1"/>
    <col min="6429" max="6429" width="22.7109375" style="247" customWidth="1"/>
    <col min="6430" max="6430" width="5.7109375" style="247" customWidth="1"/>
    <col min="6431" max="6656" width="9.140625" style="247"/>
    <col min="6657" max="6657" width="3.42578125" style="247" customWidth="1"/>
    <col min="6658" max="6658" width="5" style="247" customWidth="1"/>
    <col min="6659" max="6659" width="25.28515625" style="247" customWidth="1"/>
    <col min="6660" max="6672" width="12.5703125" style="247" customWidth="1"/>
    <col min="6673" max="6673" width="3.42578125" style="247" customWidth="1"/>
    <col min="6674" max="6674" width="12.85546875" style="247" bestFit="1" customWidth="1"/>
    <col min="6675" max="6676" width="9.140625" style="247"/>
    <col min="6677" max="6677" width="15.42578125" style="247" customWidth="1"/>
    <col min="6678" max="6678" width="8" style="247" customWidth="1"/>
    <col min="6679" max="6679" width="9.140625" style="247"/>
    <col min="6680" max="6680" width="13.42578125" style="247" customWidth="1"/>
    <col min="6681" max="6684" width="20.140625" style="247" customWidth="1"/>
    <col min="6685" max="6685" width="22.7109375" style="247" customWidth="1"/>
    <col min="6686" max="6686" width="5.7109375" style="247" customWidth="1"/>
    <col min="6687" max="6912" width="9.140625" style="247"/>
    <col min="6913" max="6913" width="3.42578125" style="247" customWidth="1"/>
    <col min="6914" max="6914" width="5" style="247" customWidth="1"/>
    <col min="6915" max="6915" width="25.28515625" style="247" customWidth="1"/>
    <col min="6916" max="6928" width="12.5703125" style="247" customWidth="1"/>
    <col min="6929" max="6929" width="3.42578125" style="247" customWidth="1"/>
    <col min="6930" max="6930" width="12.85546875" style="247" bestFit="1" customWidth="1"/>
    <col min="6931" max="6932" width="9.140625" style="247"/>
    <col min="6933" max="6933" width="15.42578125" style="247" customWidth="1"/>
    <col min="6934" max="6934" width="8" style="247" customWidth="1"/>
    <col min="6935" max="6935" width="9.140625" style="247"/>
    <col min="6936" max="6936" width="13.42578125" style="247" customWidth="1"/>
    <col min="6937" max="6940" width="20.140625" style="247" customWidth="1"/>
    <col min="6941" max="6941" width="22.7109375" style="247" customWidth="1"/>
    <col min="6942" max="6942" width="5.7109375" style="247" customWidth="1"/>
    <col min="6943" max="7168" width="9.140625" style="247"/>
    <col min="7169" max="7169" width="3.42578125" style="247" customWidth="1"/>
    <col min="7170" max="7170" width="5" style="247" customWidth="1"/>
    <col min="7171" max="7171" width="25.28515625" style="247" customWidth="1"/>
    <col min="7172" max="7184" width="12.5703125" style="247" customWidth="1"/>
    <col min="7185" max="7185" width="3.42578125" style="247" customWidth="1"/>
    <col min="7186" max="7186" width="12.85546875" style="247" bestFit="1" customWidth="1"/>
    <col min="7187" max="7188" width="9.140625" style="247"/>
    <col min="7189" max="7189" width="15.42578125" style="247" customWidth="1"/>
    <col min="7190" max="7190" width="8" style="247" customWidth="1"/>
    <col min="7191" max="7191" width="9.140625" style="247"/>
    <col min="7192" max="7192" width="13.42578125" style="247" customWidth="1"/>
    <col min="7193" max="7196" width="20.140625" style="247" customWidth="1"/>
    <col min="7197" max="7197" width="22.7109375" style="247" customWidth="1"/>
    <col min="7198" max="7198" width="5.7109375" style="247" customWidth="1"/>
    <col min="7199" max="7424" width="9.140625" style="247"/>
    <col min="7425" max="7425" width="3.42578125" style="247" customWidth="1"/>
    <col min="7426" max="7426" width="5" style="247" customWidth="1"/>
    <col min="7427" max="7427" width="25.28515625" style="247" customWidth="1"/>
    <col min="7428" max="7440" width="12.5703125" style="247" customWidth="1"/>
    <col min="7441" max="7441" width="3.42578125" style="247" customWidth="1"/>
    <col min="7442" max="7442" width="12.85546875" style="247" bestFit="1" customWidth="1"/>
    <col min="7443" max="7444" width="9.140625" style="247"/>
    <col min="7445" max="7445" width="15.42578125" style="247" customWidth="1"/>
    <col min="7446" max="7446" width="8" style="247" customWidth="1"/>
    <col min="7447" max="7447" width="9.140625" style="247"/>
    <col min="7448" max="7448" width="13.42578125" style="247" customWidth="1"/>
    <col min="7449" max="7452" width="20.140625" style="247" customWidth="1"/>
    <col min="7453" max="7453" width="22.7109375" style="247" customWidth="1"/>
    <col min="7454" max="7454" width="5.7109375" style="247" customWidth="1"/>
    <col min="7455" max="7680" width="9.140625" style="247"/>
    <col min="7681" max="7681" width="3.42578125" style="247" customWidth="1"/>
    <col min="7682" max="7682" width="5" style="247" customWidth="1"/>
    <col min="7683" max="7683" width="25.28515625" style="247" customWidth="1"/>
    <col min="7684" max="7696" width="12.5703125" style="247" customWidth="1"/>
    <col min="7697" max="7697" width="3.42578125" style="247" customWidth="1"/>
    <col min="7698" max="7698" width="12.85546875" style="247" bestFit="1" customWidth="1"/>
    <col min="7699" max="7700" width="9.140625" style="247"/>
    <col min="7701" max="7701" width="15.42578125" style="247" customWidth="1"/>
    <col min="7702" max="7702" width="8" style="247" customWidth="1"/>
    <col min="7703" max="7703" width="9.140625" style="247"/>
    <col min="7704" max="7704" width="13.42578125" style="247" customWidth="1"/>
    <col min="7705" max="7708" width="20.140625" style="247" customWidth="1"/>
    <col min="7709" max="7709" width="22.7109375" style="247" customWidth="1"/>
    <col min="7710" max="7710" width="5.7109375" style="247" customWidth="1"/>
    <col min="7711" max="7936" width="9.140625" style="247"/>
    <col min="7937" max="7937" width="3.42578125" style="247" customWidth="1"/>
    <col min="7938" max="7938" width="5" style="247" customWidth="1"/>
    <col min="7939" max="7939" width="25.28515625" style="247" customWidth="1"/>
    <col min="7940" max="7952" width="12.5703125" style="247" customWidth="1"/>
    <col min="7953" max="7953" width="3.42578125" style="247" customWidth="1"/>
    <col min="7954" max="7954" width="12.85546875" style="247" bestFit="1" customWidth="1"/>
    <col min="7955" max="7956" width="9.140625" style="247"/>
    <col min="7957" max="7957" width="15.42578125" style="247" customWidth="1"/>
    <col min="7958" max="7958" width="8" style="247" customWidth="1"/>
    <col min="7959" max="7959" width="9.140625" style="247"/>
    <col min="7960" max="7960" width="13.42578125" style="247" customWidth="1"/>
    <col min="7961" max="7964" width="20.140625" style="247" customWidth="1"/>
    <col min="7965" max="7965" width="22.7109375" style="247" customWidth="1"/>
    <col min="7966" max="7966" width="5.7109375" style="247" customWidth="1"/>
    <col min="7967" max="8192" width="9.140625" style="247"/>
    <col min="8193" max="8193" width="3.42578125" style="247" customWidth="1"/>
    <col min="8194" max="8194" width="5" style="247" customWidth="1"/>
    <col min="8195" max="8195" width="25.28515625" style="247" customWidth="1"/>
    <col min="8196" max="8208" width="12.5703125" style="247" customWidth="1"/>
    <col min="8209" max="8209" width="3.42578125" style="247" customWidth="1"/>
    <col min="8210" max="8210" width="12.85546875" style="247" bestFit="1" customWidth="1"/>
    <col min="8211" max="8212" width="9.140625" style="247"/>
    <col min="8213" max="8213" width="15.42578125" style="247" customWidth="1"/>
    <col min="8214" max="8214" width="8" style="247" customWidth="1"/>
    <col min="8215" max="8215" width="9.140625" style="247"/>
    <col min="8216" max="8216" width="13.42578125" style="247" customWidth="1"/>
    <col min="8217" max="8220" width="20.140625" style="247" customWidth="1"/>
    <col min="8221" max="8221" width="22.7109375" style="247" customWidth="1"/>
    <col min="8222" max="8222" width="5.7109375" style="247" customWidth="1"/>
    <col min="8223" max="8448" width="9.140625" style="247"/>
    <col min="8449" max="8449" width="3.42578125" style="247" customWidth="1"/>
    <col min="8450" max="8450" width="5" style="247" customWidth="1"/>
    <col min="8451" max="8451" width="25.28515625" style="247" customWidth="1"/>
    <col min="8452" max="8464" width="12.5703125" style="247" customWidth="1"/>
    <col min="8465" max="8465" width="3.42578125" style="247" customWidth="1"/>
    <col min="8466" max="8466" width="12.85546875" style="247" bestFit="1" customWidth="1"/>
    <col min="8467" max="8468" width="9.140625" style="247"/>
    <col min="8469" max="8469" width="15.42578125" style="247" customWidth="1"/>
    <col min="8470" max="8470" width="8" style="247" customWidth="1"/>
    <col min="8471" max="8471" width="9.140625" style="247"/>
    <col min="8472" max="8472" width="13.42578125" style="247" customWidth="1"/>
    <col min="8473" max="8476" width="20.140625" style="247" customWidth="1"/>
    <col min="8477" max="8477" width="22.7109375" style="247" customWidth="1"/>
    <col min="8478" max="8478" width="5.7109375" style="247" customWidth="1"/>
    <col min="8479" max="8704" width="9.140625" style="247"/>
    <col min="8705" max="8705" width="3.42578125" style="247" customWidth="1"/>
    <col min="8706" max="8706" width="5" style="247" customWidth="1"/>
    <col min="8707" max="8707" width="25.28515625" style="247" customWidth="1"/>
    <col min="8708" max="8720" width="12.5703125" style="247" customWidth="1"/>
    <col min="8721" max="8721" width="3.42578125" style="247" customWidth="1"/>
    <col min="8722" max="8722" width="12.85546875" style="247" bestFit="1" customWidth="1"/>
    <col min="8723" max="8724" width="9.140625" style="247"/>
    <col min="8725" max="8725" width="15.42578125" style="247" customWidth="1"/>
    <col min="8726" max="8726" width="8" style="247" customWidth="1"/>
    <col min="8727" max="8727" width="9.140625" style="247"/>
    <col min="8728" max="8728" width="13.42578125" style="247" customWidth="1"/>
    <col min="8729" max="8732" width="20.140625" style="247" customWidth="1"/>
    <col min="8733" max="8733" width="22.7109375" style="247" customWidth="1"/>
    <col min="8734" max="8734" width="5.7109375" style="247" customWidth="1"/>
    <col min="8735" max="8960" width="9.140625" style="247"/>
    <col min="8961" max="8961" width="3.42578125" style="247" customWidth="1"/>
    <col min="8962" max="8962" width="5" style="247" customWidth="1"/>
    <col min="8963" max="8963" width="25.28515625" style="247" customWidth="1"/>
    <col min="8964" max="8976" width="12.5703125" style="247" customWidth="1"/>
    <col min="8977" max="8977" width="3.42578125" style="247" customWidth="1"/>
    <col min="8978" max="8978" width="12.85546875" style="247" bestFit="1" customWidth="1"/>
    <col min="8979" max="8980" width="9.140625" style="247"/>
    <col min="8981" max="8981" width="15.42578125" style="247" customWidth="1"/>
    <col min="8982" max="8982" width="8" style="247" customWidth="1"/>
    <col min="8983" max="8983" width="9.140625" style="247"/>
    <col min="8984" max="8984" width="13.42578125" style="247" customWidth="1"/>
    <col min="8985" max="8988" width="20.140625" style="247" customWidth="1"/>
    <col min="8989" max="8989" width="22.7109375" style="247" customWidth="1"/>
    <col min="8990" max="8990" width="5.7109375" style="247" customWidth="1"/>
    <col min="8991" max="9216" width="9.140625" style="247"/>
    <col min="9217" max="9217" width="3.42578125" style="247" customWidth="1"/>
    <col min="9218" max="9218" width="5" style="247" customWidth="1"/>
    <col min="9219" max="9219" width="25.28515625" style="247" customWidth="1"/>
    <col min="9220" max="9232" width="12.5703125" style="247" customWidth="1"/>
    <col min="9233" max="9233" width="3.42578125" style="247" customWidth="1"/>
    <col min="9234" max="9234" width="12.85546875" style="247" bestFit="1" customWidth="1"/>
    <col min="9235" max="9236" width="9.140625" style="247"/>
    <col min="9237" max="9237" width="15.42578125" style="247" customWidth="1"/>
    <col min="9238" max="9238" width="8" style="247" customWidth="1"/>
    <col min="9239" max="9239" width="9.140625" style="247"/>
    <col min="9240" max="9240" width="13.42578125" style="247" customWidth="1"/>
    <col min="9241" max="9244" width="20.140625" style="247" customWidth="1"/>
    <col min="9245" max="9245" width="22.7109375" style="247" customWidth="1"/>
    <col min="9246" max="9246" width="5.7109375" style="247" customWidth="1"/>
    <col min="9247" max="9472" width="9.140625" style="247"/>
    <col min="9473" max="9473" width="3.42578125" style="247" customWidth="1"/>
    <col min="9474" max="9474" width="5" style="247" customWidth="1"/>
    <col min="9475" max="9475" width="25.28515625" style="247" customWidth="1"/>
    <col min="9476" max="9488" width="12.5703125" style="247" customWidth="1"/>
    <col min="9489" max="9489" width="3.42578125" style="247" customWidth="1"/>
    <col min="9490" max="9490" width="12.85546875" style="247" bestFit="1" customWidth="1"/>
    <col min="9491" max="9492" width="9.140625" style="247"/>
    <col min="9493" max="9493" width="15.42578125" style="247" customWidth="1"/>
    <col min="9494" max="9494" width="8" style="247" customWidth="1"/>
    <col min="9495" max="9495" width="9.140625" style="247"/>
    <col min="9496" max="9496" width="13.42578125" style="247" customWidth="1"/>
    <col min="9497" max="9500" width="20.140625" style="247" customWidth="1"/>
    <col min="9501" max="9501" width="22.7109375" style="247" customWidth="1"/>
    <col min="9502" max="9502" width="5.7109375" style="247" customWidth="1"/>
    <col min="9503" max="9728" width="9.140625" style="247"/>
    <col min="9729" max="9729" width="3.42578125" style="247" customWidth="1"/>
    <col min="9730" max="9730" width="5" style="247" customWidth="1"/>
    <col min="9731" max="9731" width="25.28515625" style="247" customWidth="1"/>
    <col min="9732" max="9744" width="12.5703125" style="247" customWidth="1"/>
    <col min="9745" max="9745" width="3.42578125" style="247" customWidth="1"/>
    <col min="9746" max="9746" width="12.85546875" style="247" bestFit="1" customWidth="1"/>
    <col min="9747" max="9748" width="9.140625" style="247"/>
    <col min="9749" max="9749" width="15.42578125" style="247" customWidth="1"/>
    <col min="9750" max="9750" width="8" style="247" customWidth="1"/>
    <col min="9751" max="9751" width="9.140625" style="247"/>
    <col min="9752" max="9752" width="13.42578125" style="247" customWidth="1"/>
    <col min="9753" max="9756" width="20.140625" style="247" customWidth="1"/>
    <col min="9757" max="9757" width="22.7109375" style="247" customWidth="1"/>
    <col min="9758" max="9758" width="5.7109375" style="247" customWidth="1"/>
    <col min="9759" max="9984" width="9.140625" style="247"/>
    <col min="9985" max="9985" width="3.42578125" style="247" customWidth="1"/>
    <col min="9986" max="9986" width="5" style="247" customWidth="1"/>
    <col min="9987" max="9987" width="25.28515625" style="247" customWidth="1"/>
    <col min="9988" max="10000" width="12.5703125" style="247" customWidth="1"/>
    <col min="10001" max="10001" width="3.42578125" style="247" customWidth="1"/>
    <col min="10002" max="10002" width="12.85546875" style="247" bestFit="1" customWidth="1"/>
    <col min="10003" max="10004" width="9.140625" style="247"/>
    <col min="10005" max="10005" width="15.42578125" style="247" customWidth="1"/>
    <col min="10006" max="10006" width="8" style="247" customWidth="1"/>
    <col min="10007" max="10007" width="9.140625" style="247"/>
    <col min="10008" max="10008" width="13.42578125" style="247" customWidth="1"/>
    <col min="10009" max="10012" width="20.140625" style="247" customWidth="1"/>
    <col min="10013" max="10013" width="22.7109375" style="247" customWidth="1"/>
    <col min="10014" max="10014" width="5.7109375" style="247" customWidth="1"/>
    <col min="10015" max="10240" width="9.140625" style="247"/>
    <col min="10241" max="10241" width="3.42578125" style="247" customWidth="1"/>
    <col min="10242" max="10242" width="5" style="247" customWidth="1"/>
    <col min="10243" max="10243" width="25.28515625" style="247" customWidth="1"/>
    <col min="10244" max="10256" width="12.5703125" style="247" customWidth="1"/>
    <col min="10257" max="10257" width="3.42578125" style="247" customWidth="1"/>
    <col min="10258" max="10258" width="12.85546875" style="247" bestFit="1" customWidth="1"/>
    <col min="10259" max="10260" width="9.140625" style="247"/>
    <col min="10261" max="10261" width="15.42578125" style="247" customWidth="1"/>
    <col min="10262" max="10262" width="8" style="247" customWidth="1"/>
    <col min="10263" max="10263" width="9.140625" style="247"/>
    <col min="10264" max="10264" width="13.42578125" style="247" customWidth="1"/>
    <col min="10265" max="10268" width="20.140625" style="247" customWidth="1"/>
    <col min="10269" max="10269" width="22.7109375" style="247" customWidth="1"/>
    <col min="10270" max="10270" width="5.7109375" style="247" customWidth="1"/>
    <col min="10271" max="10496" width="9.140625" style="247"/>
    <col min="10497" max="10497" width="3.42578125" style="247" customWidth="1"/>
    <col min="10498" max="10498" width="5" style="247" customWidth="1"/>
    <col min="10499" max="10499" width="25.28515625" style="247" customWidth="1"/>
    <col min="10500" max="10512" width="12.5703125" style="247" customWidth="1"/>
    <col min="10513" max="10513" width="3.42578125" style="247" customWidth="1"/>
    <col min="10514" max="10514" width="12.85546875" style="247" bestFit="1" customWidth="1"/>
    <col min="10515" max="10516" width="9.140625" style="247"/>
    <col min="10517" max="10517" width="15.42578125" style="247" customWidth="1"/>
    <col min="10518" max="10518" width="8" style="247" customWidth="1"/>
    <col min="10519" max="10519" width="9.140625" style="247"/>
    <col min="10520" max="10520" width="13.42578125" style="247" customWidth="1"/>
    <col min="10521" max="10524" width="20.140625" style="247" customWidth="1"/>
    <col min="10525" max="10525" width="22.7109375" style="247" customWidth="1"/>
    <col min="10526" max="10526" width="5.7109375" style="247" customWidth="1"/>
    <col min="10527" max="10752" width="9.140625" style="247"/>
    <col min="10753" max="10753" width="3.42578125" style="247" customWidth="1"/>
    <col min="10754" max="10754" width="5" style="247" customWidth="1"/>
    <col min="10755" max="10755" width="25.28515625" style="247" customWidth="1"/>
    <col min="10756" max="10768" width="12.5703125" style="247" customWidth="1"/>
    <col min="10769" max="10769" width="3.42578125" style="247" customWidth="1"/>
    <col min="10770" max="10770" width="12.85546875" style="247" bestFit="1" customWidth="1"/>
    <col min="10771" max="10772" width="9.140625" style="247"/>
    <col min="10773" max="10773" width="15.42578125" style="247" customWidth="1"/>
    <col min="10774" max="10774" width="8" style="247" customWidth="1"/>
    <col min="10775" max="10775" width="9.140625" style="247"/>
    <col min="10776" max="10776" width="13.42578125" style="247" customWidth="1"/>
    <col min="10777" max="10780" width="20.140625" style="247" customWidth="1"/>
    <col min="10781" max="10781" width="22.7109375" style="247" customWidth="1"/>
    <col min="10782" max="10782" width="5.7109375" style="247" customWidth="1"/>
    <col min="10783" max="11008" width="9.140625" style="247"/>
    <col min="11009" max="11009" width="3.42578125" style="247" customWidth="1"/>
    <col min="11010" max="11010" width="5" style="247" customWidth="1"/>
    <col min="11011" max="11011" width="25.28515625" style="247" customWidth="1"/>
    <col min="11012" max="11024" width="12.5703125" style="247" customWidth="1"/>
    <col min="11025" max="11025" width="3.42578125" style="247" customWidth="1"/>
    <col min="11026" max="11026" width="12.85546875" style="247" bestFit="1" customWidth="1"/>
    <col min="11027" max="11028" width="9.140625" style="247"/>
    <col min="11029" max="11029" width="15.42578125" style="247" customWidth="1"/>
    <col min="11030" max="11030" width="8" style="247" customWidth="1"/>
    <col min="11031" max="11031" width="9.140625" style="247"/>
    <col min="11032" max="11032" width="13.42578125" style="247" customWidth="1"/>
    <col min="11033" max="11036" width="20.140625" style="247" customWidth="1"/>
    <col min="11037" max="11037" width="22.7109375" style="247" customWidth="1"/>
    <col min="11038" max="11038" width="5.7109375" style="247" customWidth="1"/>
    <col min="11039" max="11264" width="9.140625" style="247"/>
    <col min="11265" max="11265" width="3.42578125" style="247" customWidth="1"/>
    <col min="11266" max="11266" width="5" style="247" customWidth="1"/>
    <col min="11267" max="11267" width="25.28515625" style="247" customWidth="1"/>
    <col min="11268" max="11280" width="12.5703125" style="247" customWidth="1"/>
    <col min="11281" max="11281" width="3.42578125" style="247" customWidth="1"/>
    <col min="11282" max="11282" width="12.85546875" style="247" bestFit="1" customWidth="1"/>
    <col min="11283" max="11284" width="9.140625" style="247"/>
    <col min="11285" max="11285" width="15.42578125" style="247" customWidth="1"/>
    <col min="11286" max="11286" width="8" style="247" customWidth="1"/>
    <col min="11287" max="11287" width="9.140625" style="247"/>
    <col min="11288" max="11288" width="13.42578125" style="247" customWidth="1"/>
    <col min="11289" max="11292" width="20.140625" style="247" customWidth="1"/>
    <col min="11293" max="11293" width="22.7109375" style="247" customWidth="1"/>
    <col min="11294" max="11294" width="5.7109375" style="247" customWidth="1"/>
    <col min="11295" max="11520" width="9.140625" style="247"/>
    <col min="11521" max="11521" width="3.42578125" style="247" customWidth="1"/>
    <col min="11522" max="11522" width="5" style="247" customWidth="1"/>
    <col min="11523" max="11523" width="25.28515625" style="247" customWidth="1"/>
    <col min="11524" max="11536" width="12.5703125" style="247" customWidth="1"/>
    <col min="11537" max="11537" width="3.42578125" style="247" customWidth="1"/>
    <col min="11538" max="11538" width="12.85546875" style="247" bestFit="1" customWidth="1"/>
    <col min="11539" max="11540" width="9.140625" style="247"/>
    <col min="11541" max="11541" width="15.42578125" style="247" customWidth="1"/>
    <col min="11542" max="11542" width="8" style="247" customWidth="1"/>
    <col min="11543" max="11543" width="9.140625" style="247"/>
    <col min="11544" max="11544" width="13.42578125" style="247" customWidth="1"/>
    <col min="11545" max="11548" width="20.140625" style="247" customWidth="1"/>
    <col min="11549" max="11549" width="22.7109375" style="247" customWidth="1"/>
    <col min="11550" max="11550" width="5.7109375" style="247" customWidth="1"/>
    <col min="11551" max="11776" width="9.140625" style="247"/>
    <col min="11777" max="11777" width="3.42578125" style="247" customWidth="1"/>
    <col min="11778" max="11778" width="5" style="247" customWidth="1"/>
    <col min="11779" max="11779" width="25.28515625" style="247" customWidth="1"/>
    <col min="11780" max="11792" width="12.5703125" style="247" customWidth="1"/>
    <col min="11793" max="11793" width="3.42578125" style="247" customWidth="1"/>
    <col min="11794" max="11794" width="12.85546875" style="247" bestFit="1" customWidth="1"/>
    <col min="11795" max="11796" width="9.140625" style="247"/>
    <col min="11797" max="11797" width="15.42578125" style="247" customWidth="1"/>
    <col min="11798" max="11798" width="8" style="247" customWidth="1"/>
    <col min="11799" max="11799" width="9.140625" style="247"/>
    <col min="11800" max="11800" width="13.42578125" style="247" customWidth="1"/>
    <col min="11801" max="11804" width="20.140625" style="247" customWidth="1"/>
    <col min="11805" max="11805" width="22.7109375" style="247" customWidth="1"/>
    <col min="11806" max="11806" width="5.7109375" style="247" customWidth="1"/>
    <col min="11807" max="12032" width="9.140625" style="247"/>
    <col min="12033" max="12033" width="3.42578125" style="247" customWidth="1"/>
    <col min="12034" max="12034" width="5" style="247" customWidth="1"/>
    <col min="12035" max="12035" width="25.28515625" style="247" customWidth="1"/>
    <col min="12036" max="12048" width="12.5703125" style="247" customWidth="1"/>
    <col min="12049" max="12049" width="3.42578125" style="247" customWidth="1"/>
    <col min="12050" max="12050" width="12.85546875" style="247" bestFit="1" customWidth="1"/>
    <col min="12051" max="12052" width="9.140625" style="247"/>
    <col min="12053" max="12053" width="15.42578125" style="247" customWidth="1"/>
    <col min="12054" max="12054" width="8" style="247" customWidth="1"/>
    <col min="12055" max="12055" width="9.140625" style="247"/>
    <col min="12056" max="12056" width="13.42578125" style="247" customWidth="1"/>
    <col min="12057" max="12060" width="20.140625" style="247" customWidth="1"/>
    <col min="12061" max="12061" width="22.7109375" style="247" customWidth="1"/>
    <col min="12062" max="12062" width="5.7109375" style="247" customWidth="1"/>
    <col min="12063" max="12288" width="9.140625" style="247"/>
    <col min="12289" max="12289" width="3.42578125" style="247" customWidth="1"/>
    <col min="12290" max="12290" width="5" style="247" customWidth="1"/>
    <col min="12291" max="12291" width="25.28515625" style="247" customWidth="1"/>
    <col min="12292" max="12304" width="12.5703125" style="247" customWidth="1"/>
    <col min="12305" max="12305" width="3.42578125" style="247" customWidth="1"/>
    <col min="12306" max="12306" width="12.85546875" style="247" bestFit="1" customWidth="1"/>
    <col min="12307" max="12308" width="9.140625" style="247"/>
    <col min="12309" max="12309" width="15.42578125" style="247" customWidth="1"/>
    <col min="12310" max="12310" width="8" style="247" customWidth="1"/>
    <col min="12311" max="12311" width="9.140625" style="247"/>
    <col min="12312" max="12312" width="13.42578125" style="247" customWidth="1"/>
    <col min="12313" max="12316" width="20.140625" style="247" customWidth="1"/>
    <col min="12317" max="12317" width="22.7109375" style="247" customWidth="1"/>
    <col min="12318" max="12318" width="5.7109375" style="247" customWidth="1"/>
    <col min="12319" max="12544" width="9.140625" style="247"/>
    <col min="12545" max="12545" width="3.42578125" style="247" customWidth="1"/>
    <col min="12546" max="12546" width="5" style="247" customWidth="1"/>
    <col min="12547" max="12547" width="25.28515625" style="247" customWidth="1"/>
    <col min="12548" max="12560" width="12.5703125" style="247" customWidth="1"/>
    <col min="12561" max="12561" width="3.42578125" style="247" customWidth="1"/>
    <col min="12562" max="12562" width="12.85546875" style="247" bestFit="1" customWidth="1"/>
    <col min="12563" max="12564" width="9.140625" style="247"/>
    <col min="12565" max="12565" width="15.42578125" style="247" customWidth="1"/>
    <col min="12566" max="12566" width="8" style="247" customWidth="1"/>
    <col min="12567" max="12567" width="9.140625" style="247"/>
    <col min="12568" max="12568" width="13.42578125" style="247" customWidth="1"/>
    <col min="12569" max="12572" width="20.140625" style="247" customWidth="1"/>
    <col min="12573" max="12573" width="22.7109375" style="247" customWidth="1"/>
    <col min="12574" max="12574" width="5.7109375" style="247" customWidth="1"/>
    <col min="12575" max="12800" width="9.140625" style="247"/>
    <col min="12801" max="12801" width="3.42578125" style="247" customWidth="1"/>
    <col min="12802" max="12802" width="5" style="247" customWidth="1"/>
    <col min="12803" max="12803" width="25.28515625" style="247" customWidth="1"/>
    <col min="12804" max="12816" width="12.5703125" style="247" customWidth="1"/>
    <col min="12817" max="12817" width="3.42578125" style="247" customWidth="1"/>
    <col min="12818" max="12818" width="12.85546875" style="247" bestFit="1" customWidth="1"/>
    <col min="12819" max="12820" width="9.140625" style="247"/>
    <col min="12821" max="12821" width="15.42578125" style="247" customWidth="1"/>
    <col min="12822" max="12822" width="8" style="247" customWidth="1"/>
    <col min="12823" max="12823" width="9.140625" style="247"/>
    <col min="12824" max="12824" width="13.42578125" style="247" customWidth="1"/>
    <col min="12825" max="12828" width="20.140625" style="247" customWidth="1"/>
    <col min="12829" max="12829" width="22.7109375" style="247" customWidth="1"/>
    <col min="12830" max="12830" width="5.7109375" style="247" customWidth="1"/>
    <col min="12831" max="13056" width="9.140625" style="247"/>
    <col min="13057" max="13057" width="3.42578125" style="247" customWidth="1"/>
    <col min="13058" max="13058" width="5" style="247" customWidth="1"/>
    <col min="13059" max="13059" width="25.28515625" style="247" customWidth="1"/>
    <col min="13060" max="13072" width="12.5703125" style="247" customWidth="1"/>
    <col min="13073" max="13073" width="3.42578125" style="247" customWidth="1"/>
    <col min="13074" max="13074" width="12.85546875" style="247" bestFit="1" customWidth="1"/>
    <col min="13075" max="13076" width="9.140625" style="247"/>
    <col min="13077" max="13077" width="15.42578125" style="247" customWidth="1"/>
    <col min="13078" max="13078" width="8" style="247" customWidth="1"/>
    <col min="13079" max="13079" width="9.140625" style="247"/>
    <col min="13080" max="13080" width="13.42578125" style="247" customWidth="1"/>
    <col min="13081" max="13084" width="20.140625" style="247" customWidth="1"/>
    <col min="13085" max="13085" width="22.7109375" style="247" customWidth="1"/>
    <col min="13086" max="13086" width="5.7109375" style="247" customWidth="1"/>
    <col min="13087" max="13312" width="9.140625" style="247"/>
    <col min="13313" max="13313" width="3.42578125" style="247" customWidth="1"/>
    <col min="13314" max="13314" width="5" style="247" customWidth="1"/>
    <col min="13315" max="13315" width="25.28515625" style="247" customWidth="1"/>
    <col min="13316" max="13328" width="12.5703125" style="247" customWidth="1"/>
    <col min="13329" max="13329" width="3.42578125" style="247" customWidth="1"/>
    <col min="13330" max="13330" width="12.85546875" style="247" bestFit="1" customWidth="1"/>
    <col min="13331" max="13332" width="9.140625" style="247"/>
    <col min="13333" max="13333" width="15.42578125" style="247" customWidth="1"/>
    <col min="13334" max="13334" width="8" style="247" customWidth="1"/>
    <col min="13335" max="13335" width="9.140625" style="247"/>
    <col min="13336" max="13336" width="13.42578125" style="247" customWidth="1"/>
    <col min="13337" max="13340" width="20.140625" style="247" customWidth="1"/>
    <col min="13341" max="13341" width="22.7109375" style="247" customWidth="1"/>
    <col min="13342" max="13342" width="5.7109375" style="247" customWidth="1"/>
    <col min="13343" max="13568" width="9.140625" style="247"/>
    <col min="13569" max="13569" width="3.42578125" style="247" customWidth="1"/>
    <col min="13570" max="13570" width="5" style="247" customWidth="1"/>
    <col min="13571" max="13571" width="25.28515625" style="247" customWidth="1"/>
    <col min="13572" max="13584" width="12.5703125" style="247" customWidth="1"/>
    <col min="13585" max="13585" width="3.42578125" style="247" customWidth="1"/>
    <col min="13586" max="13586" width="12.85546875" style="247" bestFit="1" customWidth="1"/>
    <col min="13587" max="13588" width="9.140625" style="247"/>
    <col min="13589" max="13589" width="15.42578125" style="247" customWidth="1"/>
    <col min="13590" max="13590" width="8" style="247" customWidth="1"/>
    <col min="13591" max="13591" width="9.140625" style="247"/>
    <col min="13592" max="13592" width="13.42578125" style="247" customWidth="1"/>
    <col min="13593" max="13596" width="20.140625" style="247" customWidth="1"/>
    <col min="13597" max="13597" width="22.7109375" style="247" customWidth="1"/>
    <col min="13598" max="13598" width="5.7109375" style="247" customWidth="1"/>
    <col min="13599" max="13824" width="9.140625" style="247"/>
    <col min="13825" max="13825" width="3.42578125" style="247" customWidth="1"/>
    <col min="13826" max="13826" width="5" style="247" customWidth="1"/>
    <col min="13827" max="13827" width="25.28515625" style="247" customWidth="1"/>
    <col min="13828" max="13840" width="12.5703125" style="247" customWidth="1"/>
    <col min="13841" max="13841" width="3.42578125" style="247" customWidth="1"/>
    <col min="13842" max="13842" width="12.85546875" style="247" bestFit="1" customWidth="1"/>
    <col min="13843" max="13844" width="9.140625" style="247"/>
    <col min="13845" max="13845" width="15.42578125" style="247" customWidth="1"/>
    <col min="13846" max="13846" width="8" style="247" customWidth="1"/>
    <col min="13847" max="13847" width="9.140625" style="247"/>
    <col min="13848" max="13848" width="13.42578125" style="247" customWidth="1"/>
    <col min="13849" max="13852" width="20.140625" style="247" customWidth="1"/>
    <col min="13853" max="13853" width="22.7109375" style="247" customWidth="1"/>
    <col min="13854" max="13854" width="5.7109375" style="247" customWidth="1"/>
    <col min="13855" max="14080" width="9.140625" style="247"/>
    <col min="14081" max="14081" width="3.42578125" style="247" customWidth="1"/>
    <col min="14082" max="14082" width="5" style="247" customWidth="1"/>
    <col min="14083" max="14083" width="25.28515625" style="247" customWidth="1"/>
    <col min="14084" max="14096" width="12.5703125" style="247" customWidth="1"/>
    <col min="14097" max="14097" width="3.42578125" style="247" customWidth="1"/>
    <col min="14098" max="14098" width="12.85546875" style="247" bestFit="1" customWidth="1"/>
    <col min="14099" max="14100" width="9.140625" style="247"/>
    <col min="14101" max="14101" width="15.42578125" style="247" customWidth="1"/>
    <col min="14102" max="14102" width="8" style="247" customWidth="1"/>
    <col min="14103" max="14103" width="9.140625" style="247"/>
    <col min="14104" max="14104" width="13.42578125" style="247" customWidth="1"/>
    <col min="14105" max="14108" width="20.140625" style="247" customWidth="1"/>
    <col min="14109" max="14109" width="22.7109375" style="247" customWidth="1"/>
    <col min="14110" max="14110" width="5.7109375" style="247" customWidth="1"/>
    <col min="14111" max="14336" width="9.140625" style="247"/>
    <col min="14337" max="14337" width="3.42578125" style="247" customWidth="1"/>
    <col min="14338" max="14338" width="5" style="247" customWidth="1"/>
    <col min="14339" max="14339" width="25.28515625" style="247" customWidth="1"/>
    <col min="14340" max="14352" width="12.5703125" style="247" customWidth="1"/>
    <col min="14353" max="14353" width="3.42578125" style="247" customWidth="1"/>
    <col min="14354" max="14354" width="12.85546875" style="247" bestFit="1" customWidth="1"/>
    <col min="14355" max="14356" width="9.140625" style="247"/>
    <col min="14357" max="14357" width="15.42578125" style="247" customWidth="1"/>
    <col min="14358" max="14358" width="8" style="247" customWidth="1"/>
    <col min="14359" max="14359" width="9.140625" style="247"/>
    <col min="14360" max="14360" width="13.42578125" style="247" customWidth="1"/>
    <col min="14361" max="14364" width="20.140625" style="247" customWidth="1"/>
    <col min="14365" max="14365" width="22.7109375" style="247" customWidth="1"/>
    <col min="14366" max="14366" width="5.7109375" style="247" customWidth="1"/>
    <col min="14367" max="14592" width="9.140625" style="247"/>
    <col min="14593" max="14593" width="3.42578125" style="247" customWidth="1"/>
    <col min="14594" max="14594" width="5" style="247" customWidth="1"/>
    <col min="14595" max="14595" width="25.28515625" style="247" customWidth="1"/>
    <col min="14596" max="14608" width="12.5703125" style="247" customWidth="1"/>
    <col min="14609" max="14609" width="3.42578125" style="247" customWidth="1"/>
    <col min="14610" max="14610" width="12.85546875" style="247" bestFit="1" customWidth="1"/>
    <col min="14611" max="14612" width="9.140625" style="247"/>
    <col min="14613" max="14613" width="15.42578125" style="247" customWidth="1"/>
    <col min="14614" max="14614" width="8" style="247" customWidth="1"/>
    <col min="14615" max="14615" width="9.140625" style="247"/>
    <col min="14616" max="14616" width="13.42578125" style="247" customWidth="1"/>
    <col min="14617" max="14620" width="20.140625" style="247" customWidth="1"/>
    <col min="14621" max="14621" width="22.7109375" style="247" customWidth="1"/>
    <col min="14622" max="14622" width="5.7109375" style="247" customWidth="1"/>
    <col min="14623" max="14848" width="9.140625" style="247"/>
    <col min="14849" max="14849" width="3.42578125" style="247" customWidth="1"/>
    <col min="14850" max="14850" width="5" style="247" customWidth="1"/>
    <col min="14851" max="14851" width="25.28515625" style="247" customWidth="1"/>
    <col min="14852" max="14864" width="12.5703125" style="247" customWidth="1"/>
    <col min="14865" max="14865" width="3.42578125" style="247" customWidth="1"/>
    <col min="14866" max="14866" width="12.85546875" style="247" bestFit="1" customWidth="1"/>
    <col min="14867" max="14868" width="9.140625" style="247"/>
    <col min="14869" max="14869" width="15.42578125" style="247" customWidth="1"/>
    <col min="14870" max="14870" width="8" style="247" customWidth="1"/>
    <col min="14871" max="14871" width="9.140625" style="247"/>
    <col min="14872" max="14872" width="13.42578125" style="247" customWidth="1"/>
    <col min="14873" max="14876" width="20.140625" style="247" customWidth="1"/>
    <col min="14877" max="14877" width="22.7109375" style="247" customWidth="1"/>
    <col min="14878" max="14878" width="5.7109375" style="247" customWidth="1"/>
    <col min="14879" max="15104" width="9.140625" style="247"/>
    <col min="15105" max="15105" width="3.42578125" style="247" customWidth="1"/>
    <col min="15106" max="15106" width="5" style="247" customWidth="1"/>
    <col min="15107" max="15107" width="25.28515625" style="247" customWidth="1"/>
    <col min="15108" max="15120" width="12.5703125" style="247" customWidth="1"/>
    <col min="15121" max="15121" width="3.42578125" style="247" customWidth="1"/>
    <col min="15122" max="15122" width="12.85546875" style="247" bestFit="1" customWidth="1"/>
    <col min="15123" max="15124" width="9.140625" style="247"/>
    <col min="15125" max="15125" width="15.42578125" style="247" customWidth="1"/>
    <col min="15126" max="15126" width="8" style="247" customWidth="1"/>
    <col min="15127" max="15127" width="9.140625" style="247"/>
    <col min="15128" max="15128" width="13.42578125" style="247" customWidth="1"/>
    <col min="15129" max="15132" width="20.140625" style="247" customWidth="1"/>
    <col min="15133" max="15133" width="22.7109375" style="247" customWidth="1"/>
    <col min="15134" max="15134" width="5.7109375" style="247" customWidth="1"/>
    <col min="15135" max="15360" width="9.140625" style="247"/>
    <col min="15361" max="15361" width="3.42578125" style="247" customWidth="1"/>
    <col min="15362" max="15362" width="5" style="247" customWidth="1"/>
    <col min="15363" max="15363" width="25.28515625" style="247" customWidth="1"/>
    <col min="15364" max="15376" width="12.5703125" style="247" customWidth="1"/>
    <col min="15377" max="15377" width="3.42578125" style="247" customWidth="1"/>
    <col min="15378" max="15378" width="12.85546875" style="247" bestFit="1" customWidth="1"/>
    <col min="15379" max="15380" width="9.140625" style="247"/>
    <col min="15381" max="15381" width="15.42578125" style="247" customWidth="1"/>
    <col min="15382" max="15382" width="8" style="247" customWidth="1"/>
    <col min="15383" max="15383" width="9.140625" style="247"/>
    <col min="15384" max="15384" width="13.42578125" style="247" customWidth="1"/>
    <col min="15385" max="15388" width="20.140625" style="247" customWidth="1"/>
    <col min="15389" max="15389" width="22.7109375" style="247" customWidth="1"/>
    <col min="15390" max="15390" width="5.7109375" style="247" customWidth="1"/>
    <col min="15391" max="15616" width="9.140625" style="247"/>
    <col min="15617" max="15617" width="3.42578125" style="247" customWidth="1"/>
    <col min="15618" max="15618" width="5" style="247" customWidth="1"/>
    <col min="15619" max="15619" width="25.28515625" style="247" customWidth="1"/>
    <col min="15620" max="15632" width="12.5703125" style="247" customWidth="1"/>
    <col min="15633" max="15633" width="3.42578125" style="247" customWidth="1"/>
    <col min="15634" max="15634" width="12.85546875" style="247" bestFit="1" customWidth="1"/>
    <col min="15635" max="15636" width="9.140625" style="247"/>
    <col min="15637" max="15637" width="15.42578125" style="247" customWidth="1"/>
    <col min="15638" max="15638" width="8" style="247" customWidth="1"/>
    <col min="15639" max="15639" width="9.140625" style="247"/>
    <col min="15640" max="15640" width="13.42578125" style="247" customWidth="1"/>
    <col min="15641" max="15644" width="20.140625" style="247" customWidth="1"/>
    <col min="15645" max="15645" width="22.7109375" style="247" customWidth="1"/>
    <col min="15646" max="15646" width="5.7109375" style="247" customWidth="1"/>
    <col min="15647" max="15872" width="9.140625" style="247"/>
    <col min="15873" max="15873" width="3.42578125" style="247" customWidth="1"/>
    <col min="15874" max="15874" width="5" style="247" customWidth="1"/>
    <col min="15875" max="15875" width="25.28515625" style="247" customWidth="1"/>
    <col min="15876" max="15888" width="12.5703125" style="247" customWidth="1"/>
    <col min="15889" max="15889" width="3.42578125" style="247" customWidth="1"/>
    <col min="15890" max="15890" width="12.85546875" style="247" bestFit="1" customWidth="1"/>
    <col min="15891" max="15892" width="9.140625" style="247"/>
    <col min="15893" max="15893" width="15.42578125" style="247" customWidth="1"/>
    <col min="15894" max="15894" width="8" style="247" customWidth="1"/>
    <col min="15895" max="15895" width="9.140625" style="247"/>
    <col min="15896" max="15896" width="13.42578125" style="247" customWidth="1"/>
    <col min="15897" max="15900" width="20.140625" style="247" customWidth="1"/>
    <col min="15901" max="15901" width="22.7109375" style="247" customWidth="1"/>
    <col min="15902" max="15902" width="5.7109375" style="247" customWidth="1"/>
    <col min="15903" max="16128" width="9.140625" style="247"/>
    <col min="16129" max="16129" width="3.42578125" style="247" customWidth="1"/>
    <col min="16130" max="16130" width="5" style="247" customWidth="1"/>
    <col min="16131" max="16131" width="25.28515625" style="247" customWidth="1"/>
    <col min="16132" max="16144" width="12.5703125" style="247" customWidth="1"/>
    <col min="16145" max="16145" width="3.42578125" style="247" customWidth="1"/>
    <col min="16146" max="16146" width="12.85546875" style="247" bestFit="1" customWidth="1"/>
    <col min="16147" max="16148" width="9.140625" style="247"/>
    <col min="16149" max="16149" width="15.42578125" style="247" customWidth="1"/>
    <col min="16150" max="16150" width="8" style="247" customWidth="1"/>
    <col min="16151" max="16151" width="9.140625" style="247"/>
    <col min="16152" max="16152" width="13.42578125" style="247" customWidth="1"/>
    <col min="16153" max="16156" width="20.140625" style="247" customWidth="1"/>
    <col min="16157" max="16157" width="22.7109375" style="247" customWidth="1"/>
    <col min="16158" max="16158" width="5.7109375" style="247" customWidth="1"/>
    <col min="16159" max="16384" width="9.140625" style="247"/>
  </cols>
  <sheetData>
    <row r="1" spans="1:33" ht="13.5" customHeight="1">
      <c r="C1" s="247" t="s">
        <v>0</v>
      </c>
      <c r="D1" s="247" t="s">
        <v>0</v>
      </c>
      <c r="E1" s="342" t="s">
        <v>0</v>
      </c>
      <c r="F1" s="342"/>
      <c r="G1" s="342"/>
      <c r="H1" s="343" t="s">
        <v>0</v>
      </c>
      <c r="I1" s="343"/>
      <c r="J1" s="343"/>
      <c r="K1" s="343"/>
      <c r="L1" s="343"/>
      <c r="M1" s="343"/>
      <c r="N1" s="343"/>
      <c r="O1" s="343"/>
      <c r="P1" s="247" t="s">
        <v>0</v>
      </c>
    </row>
    <row r="2" spans="1:33" ht="18.75">
      <c r="B2" s="519" t="s">
        <v>141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W2" s="520"/>
      <c r="X2" s="520"/>
      <c r="Y2" s="520"/>
      <c r="Z2" s="520"/>
      <c r="AA2" s="520"/>
      <c r="AB2" s="520"/>
      <c r="AC2" s="520"/>
    </row>
    <row r="3" spans="1:33" ht="25.5" customHeight="1" thickBot="1">
      <c r="B3" s="344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R3" s="247" t="s">
        <v>0</v>
      </c>
      <c r="W3" s="346"/>
      <c r="X3" s="346"/>
      <c r="Y3" s="346"/>
      <c r="Z3" s="346"/>
      <c r="AA3" s="346"/>
      <c r="AB3" s="346"/>
      <c r="AC3" s="346"/>
    </row>
    <row r="4" spans="1:33" ht="24.75" customHeight="1">
      <c r="A4" s="347"/>
      <c r="B4" s="521" t="s">
        <v>142</v>
      </c>
      <c r="C4" s="522"/>
      <c r="D4" s="348" t="s">
        <v>1</v>
      </c>
      <c r="E4" s="349" t="s">
        <v>2</v>
      </c>
      <c r="F4" s="349" t="s">
        <v>3</v>
      </c>
      <c r="G4" s="349" t="s">
        <v>4</v>
      </c>
      <c r="H4" s="349" t="s">
        <v>5</v>
      </c>
      <c r="I4" s="348" t="s">
        <v>6</v>
      </c>
      <c r="J4" s="348" t="s">
        <v>7</v>
      </c>
      <c r="K4" s="348" t="s">
        <v>8</v>
      </c>
      <c r="L4" s="348" t="s">
        <v>9</v>
      </c>
      <c r="M4" s="348" t="s">
        <v>10</v>
      </c>
      <c r="N4" s="350" t="s">
        <v>11</v>
      </c>
      <c r="O4" s="348" t="s">
        <v>12</v>
      </c>
      <c r="P4" s="351">
        <v>2014</v>
      </c>
      <c r="W4" s="525"/>
      <c r="X4" s="525"/>
      <c r="Y4" s="352"/>
      <c r="Z4" s="352"/>
      <c r="AA4" s="352"/>
      <c r="AB4" s="352"/>
      <c r="AC4" s="353"/>
    </row>
    <row r="5" spans="1:33" ht="24.75" customHeight="1" thickBot="1">
      <c r="A5" s="347"/>
      <c r="B5" s="523"/>
      <c r="C5" s="524"/>
      <c r="D5" s="354" t="s">
        <v>34</v>
      </c>
      <c r="E5" s="354" t="s">
        <v>34</v>
      </c>
      <c r="F5" s="354" t="s">
        <v>34</v>
      </c>
      <c r="G5" s="354" t="s">
        <v>34</v>
      </c>
      <c r="H5" s="354" t="s">
        <v>34</v>
      </c>
      <c r="I5" s="354" t="s">
        <v>34</v>
      </c>
      <c r="J5" s="354" t="s">
        <v>34</v>
      </c>
      <c r="K5" s="354" t="s">
        <v>34</v>
      </c>
      <c r="L5" s="354" t="s">
        <v>34</v>
      </c>
      <c r="M5" s="354" t="s">
        <v>34</v>
      </c>
      <c r="N5" s="354" t="s">
        <v>34</v>
      </c>
      <c r="O5" s="354" t="s">
        <v>34</v>
      </c>
      <c r="P5" s="355" t="s">
        <v>34</v>
      </c>
      <c r="Q5" s="356"/>
      <c r="W5" s="525"/>
      <c r="X5" s="525"/>
      <c r="Y5" s="357"/>
      <c r="Z5" s="357"/>
      <c r="AA5" s="357"/>
      <c r="AB5" s="357"/>
      <c r="AC5" s="357"/>
    </row>
    <row r="6" spans="1:33" ht="24.75" customHeight="1">
      <c r="A6" s="347"/>
      <c r="B6" s="358"/>
      <c r="C6" s="359" t="s">
        <v>159</v>
      </c>
      <c r="D6" s="360">
        <v>82.394000000000005</v>
      </c>
      <c r="E6" s="361">
        <v>27.995000000000001</v>
      </c>
      <c r="F6" s="361">
        <v>44.957000000000001</v>
      </c>
      <c r="G6" s="361">
        <v>71.799000000000007</v>
      </c>
      <c r="H6" s="361">
        <v>148.72399999999999</v>
      </c>
      <c r="I6" s="361">
        <v>129.80000000000001</v>
      </c>
      <c r="J6" s="361">
        <v>150.715</v>
      </c>
      <c r="K6" s="361">
        <v>163.63900000000001</v>
      </c>
      <c r="L6" s="361">
        <v>180.65299999999999</v>
      </c>
      <c r="M6" s="361">
        <v>84.605999999999995</v>
      </c>
      <c r="N6" s="361">
        <v>136.20599999999999</v>
      </c>
      <c r="O6" s="361">
        <v>119.303</v>
      </c>
      <c r="P6" s="362">
        <v>1340.7909999999999</v>
      </c>
      <c r="Q6" s="247" t="s">
        <v>0</v>
      </c>
      <c r="R6" s="363"/>
      <c r="V6" s="346"/>
      <c r="W6" s="518"/>
      <c r="X6" s="518"/>
      <c r="Y6" s="364"/>
      <c r="Z6" s="364"/>
      <c r="AA6" s="364"/>
      <c r="AB6" s="364"/>
      <c r="AC6" s="364"/>
      <c r="AF6" s="247" t="s">
        <v>0</v>
      </c>
    </row>
    <row r="7" spans="1:33" ht="24.75" customHeight="1">
      <c r="A7" s="347" t="s">
        <v>0</v>
      </c>
      <c r="B7" s="365"/>
      <c r="C7" s="366" t="s">
        <v>57</v>
      </c>
      <c r="D7" s="367">
        <v>51.161000000000001</v>
      </c>
      <c r="E7" s="368">
        <v>34.734000000000002</v>
      </c>
      <c r="F7" s="368">
        <v>78.504999999999995</v>
      </c>
      <c r="G7" s="368">
        <v>118.154</v>
      </c>
      <c r="H7" s="368">
        <v>69.257000000000005</v>
      </c>
      <c r="I7" s="368">
        <v>56.917999999999999</v>
      </c>
      <c r="J7" s="368">
        <v>72.212000000000003</v>
      </c>
      <c r="K7" s="368">
        <v>72.790999999999997</v>
      </c>
      <c r="L7" s="368">
        <v>37.389000000000003</v>
      </c>
      <c r="M7" s="368">
        <v>82.569000000000003</v>
      </c>
      <c r="N7" s="368">
        <v>80.822000000000003</v>
      </c>
      <c r="O7" s="368">
        <v>80.38</v>
      </c>
      <c r="P7" s="369">
        <v>834.89200000000005</v>
      </c>
      <c r="R7" s="363"/>
      <c r="U7" s="363"/>
      <c r="V7" s="346"/>
      <c r="W7" s="518"/>
      <c r="X7" s="518"/>
      <c r="Y7" s="364"/>
      <c r="Z7" s="364"/>
      <c r="AA7" s="364"/>
      <c r="AB7" s="364"/>
      <c r="AC7" s="364"/>
      <c r="AE7" s="247" t="s">
        <v>0</v>
      </c>
    </row>
    <row r="8" spans="1:33" ht="24.75" customHeight="1">
      <c r="A8" s="347"/>
      <c r="B8" s="370"/>
      <c r="C8" s="366" t="s">
        <v>150</v>
      </c>
      <c r="D8" s="367">
        <v>17.773</v>
      </c>
      <c r="E8" s="368">
        <v>45.015000000000001</v>
      </c>
      <c r="F8" s="368">
        <v>32.390999999999998</v>
      </c>
      <c r="G8" s="368">
        <v>27.175999999999998</v>
      </c>
      <c r="H8" s="368">
        <v>13.224</v>
      </c>
      <c r="I8" s="368">
        <v>33.19</v>
      </c>
      <c r="J8" s="368">
        <v>12.978999999999999</v>
      </c>
      <c r="K8" s="368">
        <v>5.4189999999999996</v>
      </c>
      <c r="L8" s="368">
        <v>3.4990000000000001</v>
      </c>
      <c r="M8" s="368">
        <v>12.22</v>
      </c>
      <c r="N8" s="368">
        <v>8.407</v>
      </c>
      <c r="O8" s="368">
        <v>17.55</v>
      </c>
      <c r="P8" s="369">
        <v>228.84299999999999</v>
      </c>
      <c r="R8" s="363"/>
      <c r="V8" s="346"/>
      <c r="W8" s="518"/>
      <c r="X8" s="518"/>
      <c r="Y8" s="364"/>
      <c r="Z8" s="364"/>
      <c r="AA8" s="364"/>
      <c r="AB8" s="364"/>
      <c r="AC8" s="364"/>
    </row>
    <row r="9" spans="1:33" ht="24.75" customHeight="1" thickBot="1">
      <c r="A9" s="347"/>
      <c r="B9" s="371" t="s">
        <v>14</v>
      </c>
      <c r="C9" s="372" t="s">
        <v>143</v>
      </c>
      <c r="D9" s="373">
        <v>151.328</v>
      </c>
      <c r="E9" s="374">
        <v>107.744</v>
      </c>
      <c r="F9" s="374">
        <v>155.85300000000001</v>
      </c>
      <c r="G9" s="374">
        <v>217.12899999999999</v>
      </c>
      <c r="H9" s="374">
        <v>231.20500000000001</v>
      </c>
      <c r="I9" s="374">
        <v>219.90799999999999</v>
      </c>
      <c r="J9" s="373">
        <v>235.90600000000001</v>
      </c>
      <c r="K9" s="373">
        <v>241.84899999999999</v>
      </c>
      <c r="L9" s="373">
        <v>221.541</v>
      </c>
      <c r="M9" s="373">
        <v>179.39500000000001</v>
      </c>
      <c r="N9" s="373">
        <v>225.435</v>
      </c>
      <c r="O9" s="373">
        <v>217.233</v>
      </c>
      <c r="P9" s="375">
        <v>2404.5259999999998</v>
      </c>
      <c r="R9" s="363"/>
      <c r="W9" s="517"/>
      <c r="X9" s="517"/>
      <c r="Y9" s="376"/>
      <c r="Z9" s="376"/>
      <c r="AA9" s="376"/>
      <c r="AB9" s="376"/>
      <c r="AC9" s="376"/>
      <c r="AE9" s="247" t="s">
        <v>0</v>
      </c>
      <c r="AG9" s="247" t="s">
        <v>0</v>
      </c>
    </row>
    <row r="10" spans="1:33" ht="24.75" customHeight="1">
      <c r="A10" s="347"/>
      <c r="B10" s="358"/>
      <c r="C10" s="359" t="s">
        <v>160</v>
      </c>
      <c r="D10" s="360">
        <v>169.809</v>
      </c>
      <c r="E10" s="361">
        <v>250.636</v>
      </c>
      <c r="F10" s="361">
        <v>153.38800000000001</v>
      </c>
      <c r="G10" s="361">
        <v>146.88900000000001</v>
      </c>
      <c r="H10" s="361">
        <v>93.177999999999997</v>
      </c>
      <c r="I10" s="361">
        <v>129.958</v>
      </c>
      <c r="J10" s="361">
        <v>95.244</v>
      </c>
      <c r="K10" s="361">
        <v>88.936999999999998</v>
      </c>
      <c r="L10" s="361">
        <v>91.41</v>
      </c>
      <c r="M10" s="361">
        <v>142.26300000000001</v>
      </c>
      <c r="N10" s="361">
        <v>96.111000000000004</v>
      </c>
      <c r="O10" s="361">
        <v>158.607</v>
      </c>
      <c r="P10" s="362">
        <v>1616.43</v>
      </c>
      <c r="R10" s="363"/>
      <c r="V10" s="346"/>
      <c r="W10" s="526"/>
      <c r="X10" s="526"/>
      <c r="Y10" s="376"/>
      <c r="Z10" s="376"/>
      <c r="AA10" s="376"/>
      <c r="AB10" s="376"/>
      <c r="AC10" s="376"/>
      <c r="AE10" s="247" t="s">
        <v>0</v>
      </c>
    </row>
    <row r="11" spans="1:33" ht="24.75" customHeight="1">
      <c r="A11" s="347"/>
      <c r="B11" s="365"/>
      <c r="C11" s="366" t="s">
        <v>58</v>
      </c>
      <c r="D11" s="367">
        <v>158.875</v>
      </c>
      <c r="E11" s="368">
        <v>146.80199999999999</v>
      </c>
      <c r="F11" s="368">
        <v>127.813</v>
      </c>
      <c r="G11" s="368">
        <v>78.436000000000007</v>
      </c>
      <c r="H11" s="368">
        <v>142.59399999999999</v>
      </c>
      <c r="I11" s="368">
        <v>118.77</v>
      </c>
      <c r="J11" s="368">
        <v>70.771000000000001</v>
      </c>
      <c r="K11" s="368">
        <v>103.539</v>
      </c>
      <c r="L11" s="368">
        <v>100.1</v>
      </c>
      <c r="M11" s="368">
        <v>104.71899999999999</v>
      </c>
      <c r="N11" s="368">
        <v>137.68600000000001</v>
      </c>
      <c r="O11" s="368">
        <v>186.79</v>
      </c>
      <c r="P11" s="369">
        <v>1476.895</v>
      </c>
      <c r="Q11" s="247" t="s">
        <v>0</v>
      </c>
      <c r="R11" s="363"/>
      <c r="V11" s="346"/>
      <c r="W11" s="526"/>
      <c r="X11" s="526"/>
      <c r="Y11" s="376"/>
      <c r="Z11" s="376"/>
      <c r="AA11" s="376"/>
      <c r="AB11" s="376"/>
      <c r="AC11" s="376"/>
    </row>
    <row r="12" spans="1:33" ht="24.75" customHeight="1">
      <c r="A12" s="347"/>
      <c r="B12" s="370"/>
      <c r="C12" s="366" t="s">
        <v>149</v>
      </c>
      <c r="D12" s="367">
        <v>163.839</v>
      </c>
      <c r="E12" s="368">
        <v>167.28700000000001</v>
      </c>
      <c r="F12" s="368">
        <v>188.84299999999999</v>
      </c>
      <c r="G12" s="368">
        <v>97.869</v>
      </c>
      <c r="H12" s="368">
        <v>156.828</v>
      </c>
      <c r="I12" s="368">
        <v>190.245</v>
      </c>
      <c r="J12" s="368">
        <v>202.839</v>
      </c>
      <c r="K12" s="368">
        <v>199.24700000000001</v>
      </c>
      <c r="L12" s="368">
        <v>250.05500000000001</v>
      </c>
      <c r="M12" s="368">
        <v>150.05099999999999</v>
      </c>
      <c r="N12" s="368">
        <v>173.85</v>
      </c>
      <c r="O12" s="368">
        <v>184.97300000000001</v>
      </c>
      <c r="P12" s="369">
        <v>2125.9259999999999</v>
      </c>
      <c r="R12" s="363"/>
      <c r="V12" s="346"/>
      <c r="W12" s="526"/>
      <c r="X12" s="526"/>
      <c r="Y12" s="376"/>
      <c r="Z12" s="376"/>
      <c r="AA12" s="376"/>
      <c r="AB12" s="376"/>
      <c r="AC12" s="376"/>
    </row>
    <row r="13" spans="1:33" ht="24.75" customHeight="1" thickBot="1">
      <c r="A13" s="347"/>
      <c r="B13" s="377" t="s">
        <v>15</v>
      </c>
      <c r="C13" s="378" t="s">
        <v>144</v>
      </c>
      <c r="D13" s="379">
        <v>492.52300000000002</v>
      </c>
      <c r="E13" s="380">
        <v>564.72500000000002</v>
      </c>
      <c r="F13" s="380">
        <v>470.04399999999998</v>
      </c>
      <c r="G13" s="380">
        <v>323.19400000000002</v>
      </c>
      <c r="H13" s="380">
        <v>392.6</v>
      </c>
      <c r="I13" s="380">
        <v>438.97300000000001</v>
      </c>
      <c r="J13" s="379">
        <v>368.85399999999998</v>
      </c>
      <c r="K13" s="379">
        <v>391.72300000000001</v>
      </c>
      <c r="L13" s="379">
        <v>441.565</v>
      </c>
      <c r="M13" s="379">
        <v>397.03300000000002</v>
      </c>
      <c r="N13" s="379">
        <v>407.64699999999999</v>
      </c>
      <c r="O13" s="379">
        <v>530.37</v>
      </c>
      <c r="P13" s="381">
        <v>5219.2510000000002</v>
      </c>
      <c r="R13" s="363"/>
      <c r="W13" s="517"/>
      <c r="X13" s="517"/>
      <c r="Y13" s="376"/>
      <c r="Z13" s="376"/>
      <c r="AA13" s="376"/>
      <c r="AB13" s="376"/>
      <c r="AC13" s="376"/>
    </row>
    <row r="14" spans="1:33" ht="24.75" customHeight="1" thickBot="1">
      <c r="A14" s="347"/>
      <c r="B14" s="382" t="s">
        <v>16</v>
      </c>
      <c r="C14" s="383" t="s">
        <v>145</v>
      </c>
      <c r="D14" s="384">
        <v>341.19500000000005</v>
      </c>
      <c r="E14" s="384">
        <v>456.98099999999999</v>
      </c>
      <c r="F14" s="384">
        <v>314.19099999999997</v>
      </c>
      <c r="G14" s="384">
        <v>106.06500000000003</v>
      </c>
      <c r="H14" s="384">
        <v>161.39500000000001</v>
      </c>
      <c r="I14" s="384">
        <v>219.06500000000003</v>
      </c>
      <c r="J14" s="384">
        <v>132.94799999999998</v>
      </c>
      <c r="K14" s="384">
        <v>149.87400000000002</v>
      </c>
      <c r="L14" s="384">
        <v>220.024</v>
      </c>
      <c r="M14" s="384">
        <v>217.63800000000001</v>
      </c>
      <c r="N14" s="384">
        <v>182.21199999999999</v>
      </c>
      <c r="O14" s="384">
        <v>313.137</v>
      </c>
      <c r="P14" s="385">
        <v>2814.7250000000004</v>
      </c>
      <c r="Q14" s="247" t="s">
        <v>0</v>
      </c>
      <c r="R14" s="363"/>
      <c r="S14" s="247" t="s">
        <v>0</v>
      </c>
      <c r="T14" s="247" t="s">
        <v>59</v>
      </c>
      <c r="W14" s="516"/>
      <c r="X14" s="516"/>
      <c r="Y14" s="376"/>
      <c r="Z14" s="376"/>
      <c r="AA14" s="376"/>
      <c r="AB14" s="376"/>
      <c r="AC14" s="376"/>
      <c r="AF14" s="346"/>
    </row>
    <row r="15" spans="1:33" ht="15" customHeight="1" thickBot="1">
      <c r="A15" s="346"/>
      <c r="B15" s="515"/>
      <c r="C15" s="515"/>
      <c r="D15" s="386" t="s">
        <v>0</v>
      </c>
      <c r="E15" s="386" t="s">
        <v>0</v>
      </c>
      <c r="F15" s="386" t="s">
        <v>0</v>
      </c>
      <c r="G15" s="386" t="s">
        <v>0</v>
      </c>
      <c r="H15" s="386" t="s">
        <v>0</v>
      </c>
      <c r="I15" s="386" t="s">
        <v>0</v>
      </c>
      <c r="J15" s="386"/>
      <c r="K15" s="386"/>
      <c r="L15" s="386"/>
      <c r="M15" s="386"/>
      <c r="N15" s="386"/>
      <c r="O15" s="386"/>
      <c r="P15" s="386" t="s">
        <v>0</v>
      </c>
      <c r="Q15" s="346"/>
      <c r="W15" s="516"/>
      <c r="X15" s="516"/>
      <c r="Y15" s="376"/>
      <c r="Z15" s="376"/>
      <c r="AA15" s="376"/>
      <c r="AB15" s="376"/>
      <c r="AC15" s="376"/>
    </row>
    <row r="16" spans="1:33" ht="24.75" customHeight="1" thickBot="1">
      <c r="A16" s="347"/>
      <c r="B16" s="387"/>
      <c r="C16" s="388" t="s">
        <v>146</v>
      </c>
      <c r="D16" s="389">
        <v>87.414999999999992</v>
      </c>
      <c r="E16" s="389">
        <v>222.64099999999999</v>
      </c>
      <c r="F16" s="389">
        <v>108.43100000000001</v>
      </c>
      <c r="G16" s="389">
        <v>75.09</v>
      </c>
      <c r="H16" s="389">
        <v>-55.545999999999992</v>
      </c>
      <c r="I16" s="389">
        <v>0.15799999999998704</v>
      </c>
      <c r="J16" s="389">
        <v>-55.471000000000004</v>
      </c>
      <c r="K16" s="389">
        <v>-74.702000000000012</v>
      </c>
      <c r="L16" s="389">
        <v>-89.242999999999995</v>
      </c>
      <c r="M16" s="389">
        <v>57.657000000000011</v>
      </c>
      <c r="N16" s="389">
        <v>-40.094999999999985</v>
      </c>
      <c r="O16" s="389">
        <v>39.304000000000002</v>
      </c>
      <c r="P16" s="390">
        <v>275.63900000000012</v>
      </c>
      <c r="W16" s="516"/>
      <c r="X16" s="516"/>
      <c r="Y16" s="376"/>
      <c r="Z16" s="376"/>
      <c r="AA16" s="376"/>
      <c r="AB16" s="376"/>
      <c r="AC16" s="376"/>
    </row>
    <row r="17" spans="1:29" ht="24.75" customHeight="1" thickBot="1">
      <c r="A17" s="347"/>
      <c r="B17" s="387"/>
      <c r="C17" s="388" t="s">
        <v>147</v>
      </c>
      <c r="D17" s="391">
        <v>107.714</v>
      </c>
      <c r="E17" s="391">
        <v>112.06799999999998</v>
      </c>
      <c r="F17" s="391">
        <v>49.308000000000007</v>
      </c>
      <c r="G17" s="391">
        <v>-39.717999999999989</v>
      </c>
      <c r="H17" s="391">
        <v>73.336999999999989</v>
      </c>
      <c r="I17" s="391">
        <v>61.851999999999997</v>
      </c>
      <c r="J17" s="391">
        <v>-1.4410000000000025</v>
      </c>
      <c r="K17" s="391">
        <v>30.748000000000005</v>
      </c>
      <c r="L17" s="391">
        <v>62.710999999999991</v>
      </c>
      <c r="M17" s="391">
        <v>22.149999999999991</v>
      </c>
      <c r="N17" s="391">
        <v>56.864000000000004</v>
      </c>
      <c r="O17" s="391">
        <v>106.41</v>
      </c>
      <c r="P17" s="392">
        <v>642.00299999999993</v>
      </c>
      <c r="W17" s="516"/>
      <c r="X17" s="516"/>
      <c r="Y17" s="376"/>
      <c r="Z17" s="376"/>
      <c r="AA17" s="376"/>
      <c r="AB17" s="376"/>
      <c r="AC17" s="376"/>
    </row>
    <row r="18" spans="1:29" ht="24.75" customHeight="1" thickBot="1">
      <c r="A18" s="347"/>
      <c r="B18" s="387"/>
      <c r="C18" s="388" t="s">
        <v>148</v>
      </c>
      <c r="D18" s="391">
        <v>146.066</v>
      </c>
      <c r="E18" s="391">
        <v>122.27200000000001</v>
      </c>
      <c r="F18" s="391">
        <v>156.452</v>
      </c>
      <c r="G18" s="391">
        <v>70.692999999999998</v>
      </c>
      <c r="H18" s="391">
        <v>143.60400000000001</v>
      </c>
      <c r="I18" s="391">
        <v>157.05500000000001</v>
      </c>
      <c r="J18" s="391">
        <v>189.86</v>
      </c>
      <c r="K18" s="391">
        <v>193.828</v>
      </c>
      <c r="L18" s="391">
        <v>246.55600000000001</v>
      </c>
      <c r="M18" s="391">
        <v>137.83099999999999</v>
      </c>
      <c r="N18" s="391">
        <v>165.44299999999998</v>
      </c>
      <c r="O18" s="391">
        <v>167.423</v>
      </c>
      <c r="P18" s="392">
        <v>1897.0829999999999</v>
      </c>
      <c r="W18" s="516"/>
      <c r="X18" s="516"/>
      <c r="Y18" s="376"/>
      <c r="Z18" s="376"/>
      <c r="AA18" s="376"/>
      <c r="AB18" s="376"/>
      <c r="AC18" s="376"/>
    </row>
    <row r="19" spans="1:29" ht="15" customHeight="1" thickBot="1">
      <c r="B19" s="393"/>
      <c r="C19" s="343"/>
    </row>
    <row r="20" spans="1:29" ht="24.95" customHeight="1" thickBot="1">
      <c r="B20" s="387"/>
      <c r="C20" s="388" t="s">
        <v>151</v>
      </c>
      <c r="D20" s="389">
        <v>106.553</v>
      </c>
      <c r="E20" s="389">
        <v>78.194000000000003</v>
      </c>
      <c r="F20" s="389">
        <v>89.643000000000001</v>
      </c>
      <c r="G20" s="389">
        <v>109.5</v>
      </c>
      <c r="H20" s="389">
        <v>146.62899999999999</v>
      </c>
      <c r="I20" s="389">
        <v>122.38200000000001</v>
      </c>
      <c r="J20" s="389">
        <v>144.08000000000001</v>
      </c>
      <c r="K20" s="389">
        <v>193.44900000000001</v>
      </c>
      <c r="L20" s="389">
        <v>168.316</v>
      </c>
      <c r="M20" s="389">
        <v>66.930000000000007</v>
      </c>
      <c r="N20" s="389">
        <v>118.70399999999999</v>
      </c>
      <c r="O20" s="389">
        <v>103.372</v>
      </c>
      <c r="P20" s="390">
        <v>1447.752</v>
      </c>
      <c r="R20" s="363"/>
    </row>
    <row r="21" spans="1:29" ht="24.95" customHeight="1" thickBot="1">
      <c r="B21" s="387"/>
      <c r="C21" s="388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90"/>
    </row>
    <row r="22" spans="1:29">
      <c r="B22" s="393"/>
      <c r="C22" s="343"/>
      <c r="I22" s="247" t="s">
        <v>0</v>
      </c>
      <c r="L22" s="247" t="s">
        <v>0</v>
      </c>
      <c r="N22" s="247" t="s">
        <v>0</v>
      </c>
    </row>
    <row r="23" spans="1:29">
      <c r="F23" s="247" t="s">
        <v>0</v>
      </c>
    </row>
    <row r="33" spans="27:27">
      <c r="AA33" s="247" t="s">
        <v>0</v>
      </c>
    </row>
  </sheetData>
  <mergeCells count="18">
    <mergeCell ref="W13:X13"/>
    <mergeCell ref="W14:X14"/>
    <mergeCell ref="W7:X7"/>
    <mergeCell ref="B2:P2"/>
    <mergeCell ref="W2:AC2"/>
    <mergeCell ref="B4:C5"/>
    <mergeCell ref="W4:X5"/>
    <mergeCell ref="W6:X6"/>
    <mergeCell ref="W8:X8"/>
    <mergeCell ref="W9:X9"/>
    <mergeCell ref="W10:X10"/>
    <mergeCell ref="W11:X11"/>
    <mergeCell ref="W12:X12"/>
    <mergeCell ref="B15:C15"/>
    <mergeCell ref="W15:X15"/>
    <mergeCell ref="W16:X16"/>
    <mergeCell ref="W17:X17"/>
    <mergeCell ref="W18:X18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</sheetPr>
  <dimension ref="A1:AG26"/>
  <sheetViews>
    <sheetView zoomScale="50" zoomScaleNormal="50" zoomScaleSheetLayoutView="50" workbookViewId="0">
      <selection activeCell="B2" sqref="B2:P18"/>
    </sheetView>
  </sheetViews>
  <sheetFormatPr defaultRowHeight="15.75"/>
  <cols>
    <col min="1" max="1" width="3.42578125" style="247" customWidth="1"/>
    <col min="2" max="2" width="5" style="341" customWidth="1"/>
    <col min="3" max="3" width="25.28515625" style="247" customWidth="1"/>
    <col min="4" max="16" width="12.5703125" style="247" customWidth="1"/>
    <col min="17" max="17" width="3.42578125" style="247" customWidth="1"/>
    <col min="18" max="18" width="12.28515625" style="247" bestFit="1" customWidth="1"/>
    <col min="19" max="20" width="9.140625" style="247"/>
    <col min="21" max="21" width="15.42578125" style="247" customWidth="1"/>
    <col min="22" max="22" width="8" style="247" customWidth="1"/>
    <col min="23" max="23" width="9.140625" style="247"/>
    <col min="24" max="24" width="13.42578125" style="247" customWidth="1"/>
    <col min="25" max="28" width="20.140625" style="247" customWidth="1"/>
    <col min="29" max="29" width="22.7109375" style="247" customWidth="1"/>
    <col min="30" max="30" width="5.7109375" style="247" customWidth="1"/>
    <col min="31" max="256" width="9.140625" style="247"/>
    <col min="257" max="257" width="3.42578125" style="247" customWidth="1"/>
    <col min="258" max="258" width="5" style="247" customWidth="1"/>
    <col min="259" max="259" width="25.28515625" style="247" customWidth="1"/>
    <col min="260" max="272" width="12.5703125" style="247" customWidth="1"/>
    <col min="273" max="273" width="3.42578125" style="247" customWidth="1"/>
    <col min="274" max="274" width="12.28515625" style="247" bestFit="1" customWidth="1"/>
    <col min="275" max="276" width="9.140625" style="247"/>
    <col min="277" max="277" width="15.42578125" style="247" customWidth="1"/>
    <col min="278" max="278" width="8" style="247" customWidth="1"/>
    <col min="279" max="279" width="9.140625" style="247"/>
    <col min="280" max="280" width="13.42578125" style="247" customWidth="1"/>
    <col min="281" max="284" width="20.140625" style="247" customWidth="1"/>
    <col min="285" max="285" width="22.7109375" style="247" customWidth="1"/>
    <col min="286" max="286" width="5.7109375" style="247" customWidth="1"/>
    <col min="287" max="512" width="9.140625" style="247"/>
    <col min="513" max="513" width="3.42578125" style="247" customWidth="1"/>
    <col min="514" max="514" width="5" style="247" customWidth="1"/>
    <col min="515" max="515" width="25.28515625" style="247" customWidth="1"/>
    <col min="516" max="528" width="12.5703125" style="247" customWidth="1"/>
    <col min="529" max="529" width="3.42578125" style="247" customWidth="1"/>
    <col min="530" max="530" width="12.28515625" style="247" bestFit="1" customWidth="1"/>
    <col min="531" max="532" width="9.140625" style="247"/>
    <col min="533" max="533" width="15.42578125" style="247" customWidth="1"/>
    <col min="534" max="534" width="8" style="247" customWidth="1"/>
    <col min="535" max="535" width="9.140625" style="247"/>
    <col min="536" max="536" width="13.42578125" style="247" customWidth="1"/>
    <col min="537" max="540" width="20.140625" style="247" customWidth="1"/>
    <col min="541" max="541" width="22.7109375" style="247" customWidth="1"/>
    <col min="542" max="542" width="5.7109375" style="247" customWidth="1"/>
    <col min="543" max="768" width="9.140625" style="247"/>
    <col min="769" max="769" width="3.42578125" style="247" customWidth="1"/>
    <col min="770" max="770" width="5" style="247" customWidth="1"/>
    <col min="771" max="771" width="25.28515625" style="247" customWidth="1"/>
    <col min="772" max="784" width="12.5703125" style="247" customWidth="1"/>
    <col min="785" max="785" width="3.42578125" style="247" customWidth="1"/>
    <col min="786" max="786" width="12.28515625" style="247" bestFit="1" customWidth="1"/>
    <col min="787" max="788" width="9.140625" style="247"/>
    <col min="789" max="789" width="15.42578125" style="247" customWidth="1"/>
    <col min="790" max="790" width="8" style="247" customWidth="1"/>
    <col min="791" max="791" width="9.140625" style="247"/>
    <col min="792" max="792" width="13.42578125" style="247" customWidth="1"/>
    <col min="793" max="796" width="20.140625" style="247" customWidth="1"/>
    <col min="797" max="797" width="22.7109375" style="247" customWidth="1"/>
    <col min="798" max="798" width="5.7109375" style="247" customWidth="1"/>
    <col min="799" max="1024" width="9.140625" style="247"/>
    <col min="1025" max="1025" width="3.42578125" style="247" customWidth="1"/>
    <col min="1026" max="1026" width="5" style="247" customWidth="1"/>
    <col min="1027" max="1027" width="25.28515625" style="247" customWidth="1"/>
    <col min="1028" max="1040" width="12.5703125" style="247" customWidth="1"/>
    <col min="1041" max="1041" width="3.42578125" style="247" customWidth="1"/>
    <col min="1042" max="1042" width="12.28515625" style="247" bestFit="1" customWidth="1"/>
    <col min="1043" max="1044" width="9.140625" style="247"/>
    <col min="1045" max="1045" width="15.42578125" style="247" customWidth="1"/>
    <col min="1046" max="1046" width="8" style="247" customWidth="1"/>
    <col min="1047" max="1047" width="9.140625" style="247"/>
    <col min="1048" max="1048" width="13.42578125" style="247" customWidth="1"/>
    <col min="1049" max="1052" width="20.140625" style="247" customWidth="1"/>
    <col min="1053" max="1053" width="22.7109375" style="247" customWidth="1"/>
    <col min="1054" max="1054" width="5.7109375" style="247" customWidth="1"/>
    <col min="1055" max="1280" width="9.140625" style="247"/>
    <col min="1281" max="1281" width="3.42578125" style="247" customWidth="1"/>
    <col min="1282" max="1282" width="5" style="247" customWidth="1"/>
    <col min="1283" max="1283" width="25.28515625" style="247" customWidth="1"/>
    <col min="1284" max="1296" width="12.5703125" style="247" customWidth="1"/>
    <col min="1297" max="1297" width="3.42578125" style="247" customWidth="1"/>
    <col min="1298" max="1298" width="12.28515625" style="247" bestFit="1" customWidth="1"/>
    <col min="1299" max="1300" width="9.140625" style="247"/>
    <col min="1301" max="1301" width="15.42578125" style="247" customWidth="1"/>
    <col min="1302" max="1302" width="8" style="247" customWidth="1"/>
    <col min="1303" max="1303" width="9.140625" style="247"/>
    <col min="1304" max="1304" width="13.42578125" style="247" customWidth="1"/>
    <col min="1305" max="1308" width="20.140625" style="247" customWidth="1"/>
    <col min="1309" max="1309" width="22.7109375" style="247" customWidth="1"/>
    <col min="1310" max="1310" width="5.7109375" style="247" customWidth="1"/>
    <col min="1311" max="1536" width="9.140625" style="247"/>
    <col min="1537" max="1537" width="3.42578125" style="247" customWidth="1"/>
    <col min="1538" max="1538" width="5" style="247" customWidth="1"/>
    <col min="1539" max="1539" width="25.28515625" style="247" customWidth="1"/>
    <col min="1540" max="1552" width="12.5703125" style="247" customWidth="1"/>
    <col min="1553" max="1553" width="3.42578125" style="247" customWidth="1"/>
    <col min="1554" max="1554" width="12.28515625" style="247" bestFit="1" customWidth="1"/>
    <col min="1555" max="1556" width="9.140625" style="247"/>
    <col min="1557" max="1557" width="15.42578125" style="247" customWidth="1"/>
    <col min="1558" max="1558" width="8" style="247" customWidth="1"/>
    <col min="1559" max="1559" width="9.140625" style="247"/>
    <col min="1560" max="1560" width="13.42578125" style="247" customWidth="1"/>
    <col min="1561" max="1564" width="20.140625" style="247" customWidth="1"/>
    <col min="1565" max="1565" width="22.7109375" style="247" customWidth="1"/>
    <col min="1566" max="1566" width="5.7109375" style="247" customWidth="1"/>
    <col min="1567" max="1792" width="9.140625" style="247"/>
    <col min="1793" max="1793" width="3.42578125" style="247" customWidth="1"/>
    <col min="1794" max="1794" width="5" style="247" customWidth="1"/>
    <col min="1795" max="1795" width="25.28515625" style="247" customWidth="1"/>
    <col min="1796" max="1808" width="12.5703125" style="247" customWidth="1"/>
    <col min="1809" max="1809" width="3.42578125" style="247" customWidth="1"/>
    <col min="1810" max="1810" width="12.28515625" style="247" bestFit="1" customWidth="1"/>
    <col min="1811" max="1812" width="9.140625" style="247"/>
    <col min="1813" max="1813" width="15.42578125" style="247" customWidth="1"/>
    <col min="1814" max="1814" width="8" style="247" customWidth="1"/>
    <col min="1815" max="1815" width="9.140625" style="247"/>
    <col min="1816" max="1816" width="13.42578125" style="247" customWidth="1"/>
    <col min="1817" max="1820" width="20.140625" style="247" customWidth="1"/>
    <col min="1821" max="1821" width="22.7109375" style="247" customWidth="1"/>
    <col min="1822" max="1822" width="5.7109375" style="247" customWidth="1"/>
    <col min="1823" max="2048" width="9.140625" style="247"/>
    <col min="2049" max="2049" width="3.42578125" style="247" customWidth="1"/>
    <col min="2050" max="2050" width="5" style="247" customWidth="1"/>
    <col min="2051" max="2051" width="25.28515625" style="247" customWidth="1"/>
    <col min="2052" max="2064" width="12.5703125" style="247" customWidth="1"/>
    <col min="2065" max="2065" width="3.42578125" style="247" customWidth="1"/>
    <col min="2066" max="2066" width="12.28515625" style="247" bestFit="1" customWidth="1"/>
    <col min="2067" max="2068" width="9.140625" style="247"/>
    <col min="2069" max="2069" width="15.42578125" style="247" customWidth="1"/>
    <col min="2070" max="2070" width="8" style="247" customWidth="1"/>
    <col min="2071" max="2071" width="9.140625" style="247"/>
    <col min="2072" max="2072" width="13.42578125" style="247" customWidth="1"/>
    <col min="2073" max="2076" width="20.140625" style="247" customWidth="1"/>
    <col min="2077" max="2077" width="22.7109375" style="247" customWidth="1"/>
    <col min="2078" max="2078" width="5.7109375" style="247" customWidth="1"/>
    <col min="2079" max="2304" width="9.140625" style="247"/>
    <col min="2305" max="2305" width="3.42578125" style="247" customWidth="1"/>
    <col min="2306" max="2306" width="5" style="247" customWidth="1"/>
    <col min="2307" max="2307" width="25.28515625" style="247" customWidth="1"/>
    <col min="2308" max="2320" width="12.5703125" style="247" customWidth="1"/>
    <col min="2321" max="2321" width="3.42578125" style="247" customWidth="1"/>
    <col min="2322" max="2322" width="12.28515625" style="247" bestFit="1" customWidth="1"/>
    <col min="2323" max="2324" width="9.140625" style="247"/>
    <col min="2325" max="2325" width="15.42578125" style="247" customWidth="1"/>
    <col min="2326" max="2326" width="8" style="247" customWidth="1"/>
    <col min="2327" max="2327" width="9.140625" style="247"/>
    <col min="2328" max="2328" width="13.42578125" style="247" customWidth="1"/>
    <col min="2329" max="2332" width="20.140625" style="247" customWidth="1"/>
    <col min="2333" max="2333" width="22.7109375" style="247" customWidth="1"/>
    <col min="2334" max="2334" width="5.7109375" style="247" customWidth="1"/>
    <col min="2335" max="2560" width="9.140625" style="247"/>
    <col min="2561" max="2561" width="3.42578125" style="247" customWidth="1"/>
    <col min="2562" max="2562" width="5" style="247" customWidth="1"/>
    <col min="2563" max="2563" width="25.28515625" style="247" customWidth="1"/>
    <col min="2564" max="2576" width="12.5703125" style="247" customWidth="1"/>
    <col min="2577" max="2577" width="3.42578125" style="247" customWidth="1"/>
    <col min="2578" max="2578" width="12.28515625" style="247" bestFit="1" customWidth="1"/>
    <col min="2579" max="2580" width="9.140625" style="247"/>
    <col min="2581" max="2581" width="15.42578125" style="247" customWidth="1"/>
    <col min="2582" max="2582" width="8" style="247" customWidth="1"/>
    <col min="2583" max="2583" width="9.140625" style="247"/>
    <col min="2584" max="2584" width="13.42578125" style="247" customWidth="1"/>
    <col min="2585" max="2588" width="20.140625" style="247" customWidth="1"/>
    <col min="2589" max="2589" width="22.7109375" style="247" customWidth="1"/>
    <col min="2590" max="2590" width="5.7109375" style="247" customWidth="1"/>
    <col min="2591" max="2816" width="9.140625" style="247"/>
    <col min="2817" max="2817" width="3.42578125" style="247" customWidth="1"/>
    <col min="2818" max="2818" width="5" style="247" customWidth="1"/>
    <col min="2819" max="2819" width="25.28515625" style="247" customWidth="1"/>
    <col min="2820" max="2832" width="12.5703125" style="247" customWidth="1"/>
    <col min="2833" max="2833" width="3.42578125" style="247" customWidth="1"/>
    <col min="2834" max="2834" width="12.28515625" style="247" bestFit="1" customWidth="1"/>
    <col min="2835" max="2836" width="9.140625" style="247"/>
    <col min="2837" max="2837" width="15.42578125" style="247" customWidth="1"/>
    <col min="2838" max="2838" width="8" style="247" customWidth="1"/>
    <col min="2839" max="2839" width="9.140625" style="247"/>
    <col min="2840" max="2840" width="13.42578125" style="247" customWidth="1"/>
    <col min="2841" max="2844" width="20.140625" style="247" customWidth="1"/>
    <col min="2845" max="2845" width="22.7109375" style="247" customWidth="1"/>
    <col min="2846" max="2846" width="5.7109375" style="247" customWidth="1"/>
    <col min="2847" max="3072" width="9.140625" style="247"/>
    <col min="3073" max="3073" width="3.42578125" style="247" customWidth="1"/>
    <col min="3074" max="3074" width="5" style="247" customWidth="1"/>
    <col min="3075" max="3075" width="25.28515625" style="247" customWidth="1"/>
    <col min="3076" max="3088" width="12.5703125" style="247" customWidth="1"/>
    <col min="3089" max="3089" width="3.42578125" style="247" customWidth="1"/>
    <col min="3090" max="3090" width="12.28515625" style="247" bestFit="1" customWidth="1"/>
    <col min="3091" max="3092" width="9.140625" style="247"/>
    <col min="3093" max="3093" width="15.42578125" style="247" customWidth="1"/>
    <col min="3094" max="3094" width="8" style="247" customWidth="1"/>
    <col min="3095" max="3095" width="9.140625" style="247"/>
    <col min="3096" max="3096" width="13.42578125" style="247" customWidth="1"/>
    <col min="3097" max="3100" width="20.140625" style="247" customWidth="1"/>
    <col min="3101" max="3101" width="22.7109375" style="247" customWidth="1"/>
    <col min="3102" max="3102" width="5.7109375" style="247" customWidth="1"/>
    <col min="3103" max="3328" width="9.140625" style="247"/>
    <col min="3329" max="3329" width="3.42578125" style="247" customWidth="1"/>
    <col min="3330" max="3330" width="5" style="247" customWidth="1"/>
    <col min="3331" max="3331" width="25.28515625" style="247" customWidth="1"/>
    <col min="3332" max="3344" width="12.5703125" style="247" customWidth="1"/>
    <col min="3345" max="3345" width="3.42578125" style="247" customWidth="1"/>
    <col min="3346" max="3346" width="12.28515625" style="247" bestFit="1" customWidth="1"/>
    <col min="3347" max="3348" width="9.140625" style="247"/>
    <col min="3349" max="3349" width="15.42578125" style="247" customWidth="1"/>
    <col min="3350" max="3350" width="8" style="247" customWidth="1"/>
    <col min="3351" max="3351" width="9.140625" style="247"/>
    <col min="3352" max="3352" width="13.42578125" style="247" customWidth="1"/>
    <col min="3353" max="3356" width="20.140625" style="247" customWidth="1"/>
    <col min="3357" max="3357" width="22.7109375" style="247" customWidth="1"/>
    <col min="3358" max="3358" width="5.7109375" style="247" customWidth="1"/>
    <col min="3359" max="3584" width="9.140625" style="247"/>
    <col min="3585" max="3585" width="3.42578125" style="247" customWidth="1"/>
    <col min="3586" max="3586" width="5" style="247" customWidth="1"/>
    <col min="3587" max="3587" width="25.28515625" style="247" customWidth="1"/>
    <col min="3588" max="3600" width="12.5703125" style="247" customWidth="1"/>
    <col min="3601" max="3601" width="3.42578125" style="247" customWidth="1"/>
    <col min="3602" max="3602" width="12.28515625" style="247" bestFit="1" customWidth="1"/>
    <col min="3603" max="3604" width="9.140625" style="247"/>
    <col min="3605" max="3605" width="15.42578125" style="247" customWidth="1"/>
    <col min="3606" max="3606" width="8" style="247" customWidth="1"/>
    <col min="3607" max="3607" width="9.140625" style="247"/>
    <col min="3608" max="3608" width="13.42578125" style="247" customWidth="1"/>
    <col min="3609" max="3612" width="20.140625" style="247" customWidth="1"/>
    <col min="3613" max="3613" width="22.7109375" style="247" customWidth="1"/>
    <col min="3614" max="3614" width="5.7109375" style="247" customWidth="1"/>
    <col min="3615" max="3840" width="9.140625" style="247"/>
    <col min="3841" max="3841" width="3.42578125" style="247" customWidth="1"/>
    <col min="3842" max="3842" width="5" style="247" customWidth="1"/>
    <col min="3843" max="3843" width="25.28515625" style="247" customWidth="1"/>
    <col min="3844" max="3856" width="12.5703125" style="247" customWidth="1"/>
    <col min="3857" max="3857" width="3.42578125" style="247" customWidth="1"/>
    <col min="3858" max="3858" width="12.28515625" style="247" bestFit="1" customWidth="1"/>
    <col min="3859" max="3860" width="9.140625" style="247"/>
    <col min="3861" max="3861" width="15.42578125" style="247" customWidth="1"/>
    <col min="3862" max="3862" width="8" style="247" customWidth="1"/>
    <col min="3863" max="3863" width="9.140625" style="247"/>
    <col min="3864" max="3864" width="13.42578125" style="247" customWidth="1"/>
    <col min="3865" max="3868" width="20.140625" style="247" customWidth="1"/>
    <col min="3869" max="3869" width="22.7109375" style="247" customWidth="1"/>
    <col min="3870" max="3870" width="5.7109375" style="247" customWidth="1"/>
    <col min="3871" max="4096" width="9.140625" style="247"/>
    <col min="4097" max="4097" width="3.42578125" style="247" customWidth="1"/>
    <col min="4098" max="4098" width="5" style="247" customWidth="1"/>
    <col min="4099" max="4099" width="25.28515625" style="247" customWidth="1"/>
    <col min="4100" max="4112" width="12.5703125" style="247" customWidth="1"/>
    <col min="4113" max="4113" width="3.42578125" style="247" customWidth="1"/>
    <col min="4114" max="4114" width="12.28515625" style="247" bestFit="1" customWidth="1"/>
    <col min="4115" max="4116" width="9.140625" style="247"/>
    <col min="4117" max="4117" width="15.42578125" style="247" customWidth="1"/>
    <col min="4118" max="4118" width="8" style="247" customWidth="1"/>
    <col min="4119" max="4119" width="9.140625" style="247"/>
    <col min="4120" max="4120" width="13.42578125" style="247" customWidth="1"/>
    <col min="4121" max="4124" width="20.140625" style="247" customWidth="1"/>
    <col min="4125" max="4125" width="22.7109375" style="247" customWidth="1"/>
    <col min="4126" max="4126" width="5.7109375" style="247" customWidth="1"/>
    <col min="4127" max="4352" width="9.140625" style="247"/>
    <col min="4353" max="4353" width="3.42578125" style="247" customWidth="1"/>
    <col min="4354" max="4354" width="5" style="247" customWidth="1"/>
    <col min="4355" max="4355" width="25.28515625" style="247" customWidth="1"/>
    <col min="4356" max="4368" width="12.5703125" style="247" customWidth="1"/>
    <col min="4369" max="4369" width="3.42578125" style="247" customWidth="1"/>
    <col min="4370" max="4370" width="12.28515625" style="247" bestFit="1" customWidth="1"/>
    <col min="4371" max="4372" width="9.140625" style="247"/>
    <col min="4373" max="4373" width="15.42578125" style="247" customWidth="1"/>
    <col min="4374" max="4374" width="8" style="247" customWidth="1"/>
    <col min="4375" max="4375" width="9.140625" style="247"/>
    <col min="4376" max="4376" width="13.42578125" style="247" customWidth="1"/>
    <col min="4377" max="4380" width="20.140625" style="247" customWidth="1"/>
    <col min="4381" max="4381" width="22.7109375" style="247" customWidth="1"/>
    <col min="4382" max="4382" width="5.7109375" style="247" customWidth="1"/>
    <col min="4383" max="4608" width="9.140625" style="247"/>
    <col min="4609" max="4609" width="3.42578125" style="247" customWidth="1"/>
    <col min="4610" max="4610" width="5" style="247" customWidth="1"/>
    <col min="4611" max="4611" width="25.28515625" style="247" customWidth="1"/>
    <col min="4612" max="4624" width="12.5703125" style="247" customWidth="1"/>
    <col min="4625" max="4625" width="3.42578125" style="247" customWidth="1"/>
    <col min="4626" max="4626" width="12.28515625" style="247" bestFit="1" customWidth="1"/>
    <col min="4627" max="4628" width="9.140625" style="247"/>
    <col min="4629" max="4629" width="15.42578125" style="247" customWidth="1"/>
    <col min="4630" max="4630" width="8" style="247" customWidth="1"/>
    <col min="4631" max="4631" width="9.140625" style="247"/>
    <col min="4632" max="4632" width="13.42578125" style="247" customWidth="1"/>
    <col min="4633" max="4636" width="20.140625" style="247" customWidth="1"/>
    <col min="4637" max="4637" width="22.7109375" style="247" customWidth="1"/>
    <col min="4638" max="4638" width="5.7109375" style="247" customWidth="1"/>
    <col min="4639" max="4864" width="9.140625" style="247"/>
    <col min="4865" max="4865" width="3.42578125" style="247" customWidth="1"/>
    <col min="4866" max="4866" width="5" style="247" customWidth="1"/>
    <col min="4867" max="4867" width="25.28515625" style="247" customWidth="1"/>
    <col min="4868" max="4880" width="12.5703125" style="247" customWidth="1"/>
    <col min="4881" max="4881" width="3.42578125" style="247" customWidth="1"/>
    <col min="4882" max="4882" width="12.28515625" style="247" bestFit="1" customWidth="1"/>
    <col min="4883" max="4884" width="9.140625" style="247"/>
    <col min="4885" max="4885" width="15.42578125" style="247" customWidth="1"/>
    <col min="4886" max="4886" width="8" style="247" customWidth="1"/>
    <col min="4887" max="4887" width="9.140625" style="247"/>
    <col min="4888" max="4888" width="13.42578125" style="247" customWidth="1"/>
    <col min="4889" max="4892" width="20.140625" style="247" customWidth="1"/>
    <col min="4893" max="4893" width="22.7109375" style="247" customWidth="1"/>
    <col min="4894" max="4894" width="5.7109375" style="247" customWidth="1"/>
    <col min="4895" max="5120" width="9.140625" style="247"/>
    <col min="5121" max="5121" width="3.42578125" style="247" customWidth="1"/>
    <col min="5122" max="5122" width="5" style="247" customWidth="1"/>
    <col min="5123" max="5123" width="25.28515625" style="247" customWidth="1"/>
    <col min="5124" max="5136" width="12.5703125" style="247" customWidth="1"/>
    <col min="5137" max="5137" width="3.42578125" style="247" customWidth="1"/>
    <col min="5138" max="5138" width="12.28515625" style="247" bestFit="1" customWidth="1"/>
    <col min="5139" max="5140" width="9.140625" style="247"/>
    <col min="5141" max="5141" width="15.42578125" style="247" customWidth="1"/>
    <col min="5142" max="5142" width="8" style="247" customWidth="1"/>
    <col min="5143" max="5143" width="9.140625" style="247"/>
    <col min="5144" max="5144" width="13.42578125" style="247" customWidth="1"/>
    <col min="5145" max="5148" width="20.140625" style="247" customWidth="1"/>
    <col min="5149" max="5149" width="22.7109375" style="247" customWidth="1"/>
    <col min="5150" max="5150" width="5.7109375" style="247" customWidth="1"/>
    <col min="5151" max="5376" width="9.140625" style="247"/>
    <col min="5377" max="5377" width="3.42578125" style="247" customWidth="1"/>
    <col min="5378" max="5378" width="5" style="247" customWidth="1"/>
    <col min="5379" max="5379" width="25.28515625" style="247" customWidth="1"/>
    <col min="5380" max="5392" width="12.5703125" style="247" customWidth="1"/>
    <col min="5393" max="5393" width="3.42578125" style="247" customWidth="1"/>
    <col min="5394" max="5394" width="12.28515625" style="247" bestFit="1" customWidth="1"/>
    <col min="5395" max="5396" width="9.140625" style="247"/>
    <col min="5397" max="5397" width="15.42578125" style="247" customWidth="1"/>
    <col min="5398" max="5398" width="8" style="247" customWidth="1"/>
    <col min="5399" max="5399" width="9.140625" style="247"/>
    <col min="5400" max="5400" width="13.42578125" style="247" customWidth="1"/>
    <col min="5401" max="5404" width="20.140625" style="247" customWidth="1"/>
    <col min="5405" max="5405" width="22.7109375" style="247" customWidth="1"/>
    <col min="5406" max="5406" width="5.7109375" style="247" customWidth="1"/>
    <col min="5407" max="5632" width="9.140625" style="247"/>
    <col min="5633" max="5633" width="3.42578125" style="247" customWidth="1"/>
    <col min="5634" max="5634" width="5" style="247" customWidth="1"/>
    <col min="5635" max="5635" width="25.28515625" style="247" customWidth="1"/>
    <col min="5636" max="5648" width="12.5703125" style="247" customWidth="1"/>
    <col min="5649" max="5649" width="3.42578125" style="247" customWidth="1"/>
    <col min="5650" max="5650" width="12.28515625" style="247" bestFit="1" customWidth="1"/>
    <col min="5651" max="5652" width="9.140625" style="247"/>
    <col min="5653" max="5653" width="15.42578125" style="247" customWidth="1"/>
    <col min="5654" max="5654" width="8" style="247" customWidth="1"/>
    <col min="5655" max="5655" width="9.140625" style="247"/>
    <col min="5656" max="5656" width="13.42578125" style="247" customWidth="1"/>
    <col min="5657" max="5660" width="20.140625" style="247" customWidth="1"/>
    <col min="5661" max="5661" width="22.7109375" style="247" customWidth="1"/>
    <col min="5662" max="5662" width="5.7109375" style="247" customWidth="1"/>
    <col min="5663" max="5888" width="9.140625" style="247"/>
    <col min="5889" max="5889" width="3.42578125" style="247" customWidth="1"/>
    <col min="5890" max="5890" width="5" style="247" customWidth="1"/>
    <col min="5891" max="5891" width="25.28515625" style="247" customWidth="1"/>
    <col min="5892" max="5904" width="12.5703125" style="247" customWidth="1"/>
    <col min="5905" max="5905" width="3.42578125" style="247" customWidth="1"/>
    <col min="5906" max="5906" width="12.28515625" style="247" bestFit="1" customWidth="1"/>
    <col min="5907" max="5908" width="9.140625" style="247"/>
    <col min="5909" max="5909" width="15.42578125" style="247" customWidth="1"/>
    <col min="5910" max="5910" width="8" style="247" customWidth="1"/>
    <col min="5911" max="5911" width="9.140625" style="247"/>
    <col min="5912" max="5912" width="13.42578125" style="247" customWidth="1"/>
    <col min="5913" max="5916" width="20.140625" style="247" customWidth="1"/>
    <col min="5917" max="5917" width="22.7109375" style="247" customWidth="1"/>
    <col min="5918" max="5918" width="5.7109375" style="247" customWidth="1"/>
    <col min="5919" max="6144" width="9.140625" style="247"/>
    <col min="6145" max="6145" width="3.42578125" style="247" customWidth="1"/>
    <col min="6146" max="6146" width="5" style="247" customWidth="1"/>
    <col min="6147" max="6147" width="25.28515625" style="247" customWidth="1"/>
    <col min="6148" max="6160" width="12.5703125" style="247" customWidth="1"/>
    <col min="6161" max="6161" width="3.42578125" style="247" customWidth="1"/>
    <col min="6162" max="6162" width="12.28515625" style="247" bestFit="1" customWidth="1"/>
    <col min="6163" max="6164" width="9.140625" style="247"/>
    <col min="6165" max="6165" width="15.42578125" style="247" customWidth="1"/>
    <col min="6166" max="6166" width="8" style="247" customWidth="1"/>
    <col min="6167" max="6167" width="9.140625" style="247"/>
    <col min="6168" max="6168" width="13.42578125" style="247" customWidth="1"/>
    <col min="6169" max="6172" width="20.140625" style="247" customWidth="1"/>
    <col min="6173" max="6173" width="22.7109375" style="247" customWidth="1"/>
    <col min="6174" max="6174" width="5.7109375" style="247" customWidth="1"/>
    <col min="6175" max="6400" width="9.140625" style="247"/>
    <col min="6401" max="6401" width="3.42578125" style="247" customWidth="1"/>
    <col min="6402" max="6402" width="5" style="247" customWidth="1"/>
    <col min="6403" max="6403" width="25.28515625" style="247" customWidth="1"/>
    <col min="6404" max="6416" width="12.5703125" style="247" customWidth="1"/>
    <col min="6417" max="6417" width="3.42578125" style="247" customWidth="1"/>
    <col min="6418" max="6418" width="12.28515625" style="247" bestFit="1" customWidth="1"/>
    <col min="6419" max="6420" width="9.140625" style="247"/>
    <col min="6421" max="6421" width="15.42578125" style="247" customWidth="1"/>
    <col min="6422" max="6422" width="8" style="247" customWidth="1"/>
    <col min="6423" max="6423" width="9.140625" style="247"/>
    <col min="6424" max="6424" width="13.42578125" style="247" customWidth="1"/>
    <col min="6425" max="6428" width="20.140625" style="247" customWidth="1"/>
    <col min="6429" max="6429" width="22.7109375" style="247" customWidth="1"/>
    <col min="6430" max="6430" width="5.7109375" style="247" customWidth="1"/>
    <col min="6431" max="6656" width="9.140625" style="247"/>
    <col min="6657" max="6657" width="3.42578125" style="247" customWidth="1"/>
    <col min="6658" max="6658" width="5" style="247" customWidth="1"/>
    <col min="6659" max="6659" width="25.28515625" style="247" customWidth="1"/>
    <col min="6660" max="6672" width="12.5703125" style="247" customWidth="1"/>
    <col min="6673" max="6673" width="3.42578125" style="247" customWidth="1"/>
    <col min="6674" max="6674" width="12.28515625" style="247" bestFit="1" customWidth="1"/>
    <col min="6675" max="6676" width="9.140625" style="247"/>
    <col min="6677" max="6677" width="15.42578125" style="247" customWidth="1"/>
    <col min="6678" max="6678" width="8" style="247" customWidth="1"/>
    <col min="6679" max="6679" width="9.140625" style="247"/>
    <col min="6680" max="6680" width="13.42578125" style="247" customWidth="1"/>
    <col min="6681" max="6684" width="20.140625" style="247" customWidth="1"/>
    <col min="6685" max="6685" width="22.7109375" style="247" customWidth="1"/>
    <col min="6686" max="6686" width="5.7109375" style="247" customWidth="1"/>
    <col min="6687" max="6912" width="9.140625" style="247"/>
    <col min="6913" max="6913" width="3.42578125" style="247" customWidth="1"/>
    <col min="6914" max="6914" width="5" style="247" customWidth="1"/>
    <col min="6915" max="6915" width="25.28515625" style="247" customWidth="1"/>
    <col min="6916" max="6928" width="12.5703125" style="247" customWidth="1"/>
    <col min="6929" max="6929" width="3.42578125" style="247" customWidth="1"/>
    <col min="6930" max="6930" width="12.28515625" style="247" bestFit="1" customWidth="1"/>
    <col min="6931" max="6932" width="9.140625" style="247"/>
    <col min="6933" max="6933" width="15.42578125" style="247" customWidth="1"/>
    <col min="6934" max="6934" width="8" style="247" customWidth="1"/>
    <col min="6935" max="6935" width="9.140625" style="247"/>
    <col min="6936" max="6936" width="13.42578125" style="247" customWidth="1"/>
    <col min="6937" max="6940" width="20.140625" style="247" customWidth="1"/>
    <col min="6941" max="6941" width="22.7109375" style="247" customWidth="1"/>
    <col min="6942" max="6942" width="5.7109375" style="247" customWidth="1"/>
    <col min="6943" max="7168" width="9.140625" style="247"/>
    <col min="7169" max="7169" width="3.42578125" style="247" customWidth="1"/>
    <col min="7170" max="7170" width="5" style="247" customWidth="1"/>
    <col min="7171" max="7171" width="25.28515625" style="247" customWidth="1"/>
    <col min="7172" max="7184" width="12.5703125" style="247" customWidth="1"/>
    <col min="7185" max="7185" width="3.42578125" style="247" customWidth="1"/>
    <col min="7186" max="7186" width="12.28515625" style="247" bestFit="1" customWidth="1"/>
    <col min="7187" max="7188" width="9.140625" style="247"/>
    <col min="7189" max="7189" width="15.42578125" style="247" customWidth="1"/>
    <col min="7190" max="7190" width="8" style="247" customWidth="1"/>
    <col min="7191" max="7191" width="9.140625" style="247"/>
    <col min="7192" max="7192" width="13.42578125" style="247" customWidth="1"/>
    <col min="7193" max="7196" width="20.140625" style="247" customWidth="1"/>
    <col min="7197" max="7197" width="22.7109375" style="247" customWidth="1"/>
    <col min="7198" max="7198" width="5.7109375" style="247" customWidth="1"/>
    <col min="7199" max="7424" width="9.140625" style="247"/>
    <col min="7425" max="7425" width="3.42578125" style="247" customWidth="1"/>
    <col min="7426" max="7426" width="5" style="247" customWidth="1"/>
    <col min="7427" max="7427" width="25.28515625" style="247" customWidth="1"/>
    <col min="7428" max="7440" width="12.5703125" style="247" customWidth="1"/>
    <col min="7441" max="7441" width="3.42578125" style="247" customWidth="1"/>
    <col min="7442" max="7442" width="12.28515625" style="247" bestFit="1" customWidth="1"/>
    <col min="7443" max="7444" width="9.140625" style="247"/>
    <col min="7445" max="7445" width="15.42578125" style="247" customWidth="1"/>
    <col min="7446" max="7446" width="8" style="247" customWidth="1"/>
    <col min="7447" max="7447" width="9.140625" style="247"/>
    <col min="7448" max="7448" width="13.42578125" style="247" customWidth="1"/>
    <col min="7449" max="7452" width="20.140625" style="247" customWidth="1"/>
    <col min="7453" max="7453" width="22.7109375" style="247" customWidth="1"/>
    <col min="7454" max="7454" width="5.7109375" style="247" customWidth="1"/>
    <col min="7455" max="7680" width="9.140625" style="247"/>
    <col min="7681" max="7681" width="3.42578125" style="247" customWidth="1"/>
    <col min="7682" max="7682" width="5" style="247" customWidth="1"/>
    <col min="7683" max="7683" width="25.28515625" style="247" customWidth="1"/>
    <col min="7684" max="7696" width="12.5703125" style="247" customWidth="1"/>
    <col min="7697" max="7697" width="3.42578125" style="247" customWidth="1"/>
    <col min="7698" max="7698" width="12.28515625" style="247" bestFit="1" customWidth="1"/>
    <col min="7699" max="7700" width="9.140625" style="247"/>
    <col min="7701" max="7701" width="15.42578125" style="247" customWidth="1"/>
    <col min="7702" max="7702" width="8" style="247" customWidth="1"/>
    <col min="7703" max="7703" width="9.140625" style="247"/>
    <col min="7704" max="7704" width="13.42578125" style="247" customWidth="1"/>
    <col min="7705" max="7708" width="20.140625" style="247" customWidth="1"/>
    <col min="7709" max="7709" width="22.7109375" style="247" customWidth="1"/>
    <col min="7710" max="7710" width="5.7109375" style="247" customWidth="1"/>
    <col min="7711" max="7936" width="9.140625" style="247"/>
    <col min="7937" max="7937" width="3.42578125" style="247" customWidth="1"/>
    <col min="7938" max="7938" width="5" style="247" customWidth="1"/>
    <col min="7939" max="7939" width="25.28515625" style="247" customWidth="1"/>
    <col min="7940" max="7952" width="12.5703125" style="247" customWidth="1"/>
    <col min="7953" max="7953" width="3.42578125" style="247" customWidth="1"/>
    <col min="7954" max="7954" width="12.28515625" style="247" bestFit="1" customWidth="1"/>
    <col min="7955" max="7956" width="9.140625" style="247"/>
    <col min="7957" max="7957" width="15.42578125" style="247" customWidth="1"/>
    <col min="7958" max="7958" width="8" style="247" customWidth="1"/>
    <col min="7959" max="7959" width="9.140625" style="247"/>
    <col min="7960" max="7960" width="13.42578125" style="247" customWidth="1"/>
    <col min="7961" max="7964" width="20.140625" style="247" customWidth="1"/>
    <col min="7965" max="7965" width="22.7109375" style="247" customWidth="1"/>
    <col min="7966" max="7966" width="5.7109375" style="247" customWidth="1"/>
    <col min="7967" max="8192" width="9.140625" style="247"/>
    <col min="8193" max="8193" width="3.42578125" style="247" customWidth="1"/>
    <col min="8194" max="8194" width="5" style="247" customWidth="1"/>
    <col min="8195" max="8195" width="25.28515625" style="247" customWidth="1"/>
    <col min="8196" max="8208" width="12.5703125" style="247" customWidth="1"/>
    <col min="8209" max="8209" width="3.42578125" style="247" customWidth="1"/>
    <col min="8210" max="8210" width="12.28515625" style="247" bestFit="1" customWidth="1"/>
    <col min="8211" max="8212" width="9.140625" style="247"/>
    <col min="8213" max="8213" width="15.42578125" style="247" customWidth="1"/>
    <col min="8214" max="8214" width="8" style="247" customWidth="1"/>
    <col min="8215" max="8215" width="9.140625" style="247"/>
    <col min="8216" max="8216" width="13.42578125" style="247" customWidth="1"/>
    <col min="8217" max="8220" width="20.140625" style="247" customWidth="1"/>
    <col min="8221" max="8221" width="22.7109375" style="247" customWidth="1"/>
    <col min="8222" max="8222" width="5.7109375" style="247" customWidth="1"/>
    <col min="8223" max="8448" width="9.140625" style="247"/>
    <col min="8449" max="8449" width="3.42578125" style="247" customWidth="1"/>
    <col min="8450" max="8450" width="5" style="247" customWidth="1"/>
    <col min="8451" max="8451" width="25.28515625" style="247" customWidth="1"/>
    <col min="8452" max="8464" width="12.5703125" style="247" customWidth="1"/>
    <col min="8465" max="8465" width="3.42578125" style="247" customWidth="1"/>
    <col min="8466" max="8466" width="12.28515625" style="247" bestFit="1" customWidth="1"/>
    <col min="8467" max="8468" width="9.140625" style="247"/>
    <col min="8469" max="8469" width="15.42578125" style="247" customWidth="1"/>
    <col min="8470" max="8470" width="8" style="247" customWidth="1"/>
    <col min="8471" max="8471" width="9.140625" style="247"/>
    <col min="8472" max="8472" width="13.42578125" style="247" customWidth="1"/>
    <col min="8473" max="8476" width="20.140625" style="247" customWidth="1"/>
    <col min="8477" max="8477" width="22.7109375" style="247" customWidth="1"/>
    <col min="8478" max="8478" width="5.7109375" style="247" customWidth="1"/>
    <col min="8479" max="8704" width="9.140625" style="247"/>
    <col min="8705" max="8705" width="3.42578125" style="247" customWidth="1"/>
    <col min="8706" max="8706" width="5" style="247" customWidth="1"/>
    <col min="8707" max="8707" width="25.28515625" style="247" customWidth="1"/>
    <col min="8708" max="8720" width="12.5703125" style="247" customWidth="1"/>
    <col min="8721" max="8721" width="3.42578125" style="247" customWidth="1"/>
    <col min="8722" max="8722" width="12.28515625" style="247" bestFit="1" customWidth="1"/>
    <col min="8723" max="8724" width="9.140625" style="247"/>
    <col min="8725" max="8725" width="15.42578125" style="247" customWidth="1"/>
    <col min="8726" max="8726" width="8" style="247" customWidth="1"/>
    <col min="8727" max="8727" width="9.140625" style="247"/>
    <col min="8728" max="8728" width="13.42578125" style="247" customWidth="1"/>
    <col min="8729" max="8732" width="20.140625" style="247" customWidth="1"/>
    <col min="8733" max="8733" width="22.7109375" style="247" customWidth="1"/>
    <col min="8734" max="8734" width="5.7109375" style="247" customWidth="1"/>
    <col min="8735" max="8960" width="9.140625" style="247"/>
    <col min="8961" max="8961" width="3.42578125" style="247" customWidth="1"/>
    <col min="8962" max="8962" width="5" style="247" customWidth="1"/>
    <col min="8963" max="8963" width="25.28515625" style="247" customWidth="1"/>
    <col min="8964" max="8976" width="12.5703125" style="247" customWidth="1"/>
    <col min="8977" max="8977" width="3.42578125" style="247" customWidth="1"/>
    <col min="8978" max="8978" width="12.28515625" style="247" bestFit="1" customWidth="1"/>
    <col min="8979" max="8980" width="9.140625" style="247"/>
    <col min="8981" max="8981" width="15.42578125" style="247" customWidth="1"/>
    <col min="8982" max="8982" width="8" style="247" customWidth="1"/>
    <col min="8983" max="8983" width="9.140625" style="247"/>
    <col min="8984" max="8984" width="13.42578125" style="247" customWidth="1"/>
    <col min="8985" max="8988" width="20.140625" style="247" customWidth="1"/>
    <col min="8989" max="8989" width="22.7109375" style="247" customWidth="1"/>
    <col min="8990" max="8990" width="5.7109375" style="247" customWidth="1"/>
    <col min="8991" max="9216" width="9.140625" style="247"/>
    <col min="9217" max="9217" width="3.42578125" style="247" customWidth="1"/>
    <col min="9218" max="9218" width="5" style="247" customWidth="1"/>
    <col min="9219" max="9219" width="25.28515625" style="247" customWidth="1"/>
    <col min="9220" max="9232" width="12.5703125" style="247" customWidth="1"/>
    <col min="9233" max="9233" width="3.42578125" style="247" customWidth="1"/>
    <col min="9234" max="9234" width="12.28515625" style="247" bestFit="1" customWidth="1"/>
    <col min="9235" max="9236" width="9.140625" style="247"/>
    <col min="9237" max="9237" width="15.42578125" style="247" customWidth="1"/>
    <col min="9238" max="9238" width="8" style="247" customWidth="1"/>
    <col min="9239" max="9239" width="9.140625" style="247"/>
    <col min="9240" max="9240" width="13.42578125" style="247" customWidth="1"/>
    <col min="9241" max="9244" width="20.140625" style="247" customWidth="1"/>
    <col min="9245" max="9245" width="22.7109375" style="247" customWidth="1"/>
    <col min="9246" max="9246" width="5.7109375" style="247" customWidth="1"/>
    <col min="9247" max="9472" width="9.140625" style="247"/>
    <col min="9473" max="9473" width="3.42578125" style="247" customWidth="1"/>
    <col min="9474" max="9474" width="5" style="247" customWidth="1"/>
    <col min="9475" max="9475" width="25.28515625" style="247" customWidth="1"/>
    <col min="9476" max="9488" width="12.5703125" style="247" customWidth="1"/>
    <col min="9489" max="9489" width="3.42578125" style="247" customWidth="1"/>
    <col min="9490" max="9490" width="12.28515625" style="247" bestFit="1" customWidth="1"/>
    <col min="9491" max="9492" width="9.140625" style="247"/>
    <col min="9493" max="9493" width="15.42578125" style="247" customWidth="1"/>
    <col min="9494" max="9494" width="8" style="247" customWidth="1"/>
    <col min="9495" max="9495" width="9.140625" style="247"/>
    <col min="9496" max="9496" width="13.42578125" style="247" customWidth="1"/>
    <col min="9497" max="9500" width="20.140625" style="247" customWidth="1"/>
    <col min="9501" max="9501" width="22.7109375" style="247" customWidth="1"/>
    <col min="9502" max="9502" width="5.7109375" style="247" customWidth="1"/>
    <col min="9503" max="9728" width="9.140625" style="247"/>
    <col min="9729" max="9729" width="3.42578125" style="247" customWidth="1"/>
    <col min="9730" max="9730" width="5" style="247" customWidth="1"/>
    <col min="9731" max="9731" width="25.28515625" style="247" customWidth="1"/>
    <col min="9732" max="9744" width="12.5703125" style="247" customWidth="1"/>
    <col min="9745" max="9745" width="3.42578125" style="247" customWidth="1"/>
    <col min="9746" max="9746" width="12.28515625" style="247" bestFit="1" customWidth="1"/>
    <col min="9747" max="9748" width="9.140625" style="247"/>
    <col min="9749" max="9749" width="15.42578125" style="247" customWidth="1"/>
    <col min="9750" max="9750" width="8" style="247" customWidth="1"/>
    <col min="9751" max="9751" width="9.140625" style="247"/>
    <col min="9752" max="9752" width="13.42578125" style="247" customWidth="1"/>
    <col min="9753" max="9756" width="20.140625" style="247" customWidth="1"/>
    <col min="9757" max="9757" width="22.7109375" style="247" customWidth="1"/>
    <col min="9758" max="9758" width="5.7109375" style="247" customWidth="1"/>
    <col min="9759" max="9984" width="9.140625" style="247"/>
    <col min="9985" max="9985" width="3.42578125" style="247" customWidth="1"/>
    <col min="9986" max="9986" width="5" style="247" customWidth="1"/>
    <col min="9987" max="9987" width="25.28515625" style="247" customWidth="1"/>
    <col min="9988" max="10000" width="12.5703125" style="247" customWidth="1"/>
    <col min="10001" max="10001" width="3.42578125" style="247" customWidth="1"/>
    <col min="10002" max="10002" width="12.28515625" style="247" bestFit="1" customWidth="1"/>
    <col min="10003" max="10004" width="9.140625" style="247"/>
    <col min="10005" max="10005" width="15.42578125" style="247" customWidth="1"/>
    <col min="10006" max="10006" width="8" style="247" customWidth="1"/>
    <col min="10007" max="10007" width="9.140625" style="247"/>
    <col min="10008" max="10008" width="13.42578125" style="247" customWidth="1"/>
    <col min="10009" max="10012" width="20.140625" style="247" customWidth="1"/>
    <col min="10013" max="10013" width="22.7109375" style="247" customWidth="1"/>
    <col min="10014" max="10014" width="5.7109375" style="247" customWidth="1"/>
    <col min="10015" max="10240" width="9.140625" style="247"/>
    <col min="10241" max="10241" width="3.42578125" style="247" customWidth="1"/>
    <col min="10242" max="10242" width="5" style="247" customWidth="1"/>
    <col min="10243" max="10243" width="25.28515625" style="247" customWidth="1"/>
    <col min="10244" max="10256" width="12.5703125" style="247" customWidth="1"/>
    <col min="10257" max="10257" width="3.42578125" style="247" customWidth="1"/>
    <col min="10258" max="10258" width="12.28515625" style="247" bestFit="1" customWidth="1"/>
    <col min="10259" max="10260" width="9.140625" style="247"/>
    <col min="10261" max="10261" width="15.42578125" style="247" customWidth="1"/>
    <col min="10262" max="10262" width="8" style="247" customWidth="1"/>
    <col min="10263" max="10263" width="9.140625" style="247"/>
    <col min="10264" max="10264" width="13.42578125" style="247" customWidth="1"/>
    <col min="10265" max="10268" width="20.140625" style="247" customWidth="1"/>
    <col min="10269" max="10269" width="22.7109375" style="247" customWidth="1"/>
    <col min="10270" max="10270" width="5.7109375" style="247" customWidth="1"/>
    <col min="10271" max="10496" width="9.140625" style="247"/>
    <col min="10497" max="10497" width="3.42578125" style="247" customWidth="1"/>
    <col min="10498" max="10498" width="5" style="247" customWidth="1"/>
    <col min="10499" max="10499" width="25.28515625" style="247" customWidth="1"/>
    <col min="10500" max="10512" width="12.5703125" style="247" customWidth="1"/>
    <col min="10513" max="10513" width="3.42578125" style="247" customWidth="1"/>
    <col min="10514" max="10514" width="12.28515625" style="247" bestFit="1" customWidth="1"/>
    <col min="10515" max="10516" width="9.140625" style="247"/>
    <col min="10517" max="10517" width="15.42578125" style="247" customWidth="1"/>
    <col min="10518" max="10518" width="8" style="247" customWidth="1"/>
    <col min="10519" max="10519" width="9.140625" style="247"/>
    <col min="10520" max="10520" width="13.42578125" style="247" customWidth="1"/>
    <col min="10521" max="10524" width="20.140625" style="247" customWidth="1"/>
    <col min="10525" max="10525" width="22.7109375" style="247" customWidth="1"/>
    <col min="10526" max="10526" width="5.7109375" style="247" customWidth="1"/>
    <col min="10527" max="10752" width="9.140625" style="247"/>
    <col min="10753" max="10753" width="3.42578125" style="247" customWidth="1"/>
    <col min="10754" max="10754" width="5" style="247" customWidth="1"/>
    <col min="10755" max="10755" width="25.28515625" style="247" customWidth="1"/>
    <col min="10756" max="10768" width="12.5703125" style="247" customWidth="1"/>
    <col min="10769" max="10769" width="3.42578125" style="247" customWidth="1"/>
    <col min="10770" max="10770" width="12.28515625" style="247" bestFit="1" customWidth="1"/>
    <col min="10771" max="10772" width="9.140625" style="247"/>
    <col min="10773" max="10773" width="15.42578125" style="247" customWidth="1"/>
    <col min="10774" max="10774" width="8" style="247" customWidth="1"/>
    <col min="10775" max="10775" width="9.140625" style="247"/>
    <col min="10776" max="10776" width="13.42578125" style="247" customWidth="1"/>
    <col min="10777" max="10780" width="20.140625" style="247" customWidth="1"/>
    <col min="10781" max="10781" width="22.7109375" style="247" customWidth="1"/>
    <col min="10782" max="10782" width="5.7109375" style="247" customWidth="1"/>
    <col min="10783" max="11008" width="9.140625" style="247"/>
    <col min="11009" max="11009" width="3.42578125" style="247" customWidth="1"/>
    <col min="11010" max="11010" width="5" style="247" customWidth="1"/>
    <col min="11011" max="11011" width="25.28515625" style="247" customWidth="1"/>
    <col min="11012" max="11024" width="12.5703125" style="247" customWidth="1"/>
    <col min="11025" max="11025" width="3.42578125" style="247" customWidth="1"/>
    <col min="11026" max="11026" width="12.28515625" style="247" bestFit="1" customWidth="1"/>
    <col min="11027" max="11028" width="9.140625" style="247"/>
    <col min="11029" max="11029" width="15.42578125" style="247" customWidth="1"/>
    <col min="11030" max="11030" width="8" style="247" customWidth="1"/>
    <col min="11031" max="11031" width="9.140625" style="247"/>
    <col min="11032" max="11032" width="13.42578125" style="247" customWidth="1"/>
    <col min="11033" max="11036" width="20.140625" style="247" customWidth="1"/>
    <col min="11037" max="11037" width="22.7109375" style="247" customWidth="1"/>
    <col min="11038" max="11038" width="5.7109375" style="247" customWidth="1"/>
    <col min="11039" max="11264" width="9.140625" style="247"/>
    <col min="11265" max="11265" width="3.42578125" style="247" customWidth="1"/>
    <col min="11266" max="11266" width="5" style="247" customWidth="1"/>
    <col min="11267" max="11267" width="25.28515625" style="247" customWidth="1"/>
    <col min="11268" max="11280" width="12.5703125" style="247" customWidth="1"/>
    <col min="11281" max="11281" width="3.42578125" style="247" customWidth="1"/>
    <col min="11282" max="11282" width="12.28515625" style="247" bestFit="1" customWidth="1"/>
    <col min="11283" max="11284" width="9.140625" style="247"/>
    <col min="11285" max="11285" width="15.42578125" style="247" customWidth="1"/>
    <col min="11286" max="11286" width="8" style="247" customWidth="1"/>
    <col min="11287" max="11287" width="9.140625" style="247"/>
    <col min="11288" max="11288" width="13.42578125" style="247" customWidth="1"/>
    <col min="11289" max="11292" width="20.140625" style="247" customWidth="1"/>
    <col min="11293" max="11293" width="22.7109375" style="247" customWidth="1"/>
    <col min="11294" max="11294" width="5.7109375" style="247" customWidth="1"/>
    <col min="11295" max="11520" width="9.140625" style="247"/>
    <col min="11521" max="11521" width="3.42578125" style="247" customWidth="1"/>
    <col min="11522" max="11522" width="5" style="247" customWidth="1"/>
    <col min="11523" max="11523" width="25.28515625" style="247" customWidth="1"/>
    <col min="11524" max="11536" width="12.5703125" style="247" customWidth="1"/>
    <col min="11537" max="11537" width="3.42578125" style="247" customWidth="1"/>
    <col min="11538" max="11538" width="12.28515625" style="247" bestFit="1" customWidth="1"/>
    <col min="11539" max="11540" width="9.140625" style="247"/>
    <col min="11541" max="11541" width="15.42578125" style="247" customWidth="1"/>
    <col min="11542" max="11542" width="8" style="247" customWidth="1"/>
    <col min="11543" max="11543" width="9.140625" style="247"/>
    <col min="11544" max="11544" width="13.42578125" style="247" customWidth="1"/>
    <col min="11545" max="11548" width="20.140625" style="247" customWidth="1"/>
    <col min="11549" max="11549" width="22.7109375" style="247" customWidth="1"/>
    <col min="11550" max="11550" width="5.7109375" style="247" customWidth="1"/>
    <col min="11551" max="11776" width="9.140625" style="247"/>
    <col min="11777" max="11777" width="3.42578125" style="247" customWidth="1"/>
    <col min="11778" max="11778" width="5" style="247" customWidth="1"/>
    <col min="11779" max="11779" width="25.28515625" style="247" customWidth="1"/>
    <col min="11780" max="11792" width="12.5703125" style="247" customWidth="1"/>
    <col min="11793" max="11793" width="3.42578125" style="247" customWidth="1"/>
    <col min="11794" max="11794" width="12.28515625" style="247" bestFit="1" customWidth="1"/>
    <col min="11795" max="11796" width="9.140625" style="247"/>
    <col min="11797" max="11797" width="15.42578125" style="247" customWidth="1"/>
    <col min="11798" max="11798" width="8" style="247" customWidth="1"/>
    <col min="11799" max="11799" width="9.140625" style="247"/>
    <col min="11800" max="11800" width="13.42578125" style="247" customWidth="1"/>
    <col min="11801" max="11804" width="20.140625" style="247" customWidth="1"/>
    <col min="11805" max="11805" width="22.7109375" style="247" customWidth="1"/>
    <col min="11806" max="11806" width="5.7109375" style="247" customWidth="1"/>
    <col min="11807" max="12032" width="9.140625" style="247"/>
    <col min="12033" max="12033" width="3.42578125" style="247" customWidth="1"/>
    <col min="12034" max="12034" width="5" style="247" customWidth="1"/>
    <col min="12035" max="12035" width="25.28515625" style="247" customWidth="1"/>
    <col min="12036" max="12048" width="12.5703125" style="247" customWidth="1"/>
    <col min="12049" max="12049" width="3.42578125" style="247" customWidth="1"/>
    <col min="12050" max="12050" width="12.28515625" style="247" bestFit="1" customWidth="1"/>
    <col min="12051" max="12052" width="9.140625" style="247"/>
    <col min="12053" max="12053" width="15.42578125" style="247" customWidth="1"/>
    <col min="12054" max="12054" width="8" style="247" customWidth="1"/>
    <col min="12055" max="12055" width="9.140625" style="247"/>
    <col min="12056" max="12056" width="13.42578125" style="247" customWidth="1"/>
    <col min="12057" max="12060" width="20.140625" style="247" customWidth="1"/>
    <col min="12061" max="12061" width="22.7109375" style="247" customWidth="1"/>
    <col min="12062" max="12062" width="5.7109375" style="247" customWidth="1"/>
    <col min="12063" max="12288" width="9.140625" style="247"/>
    <col min="12289" max="12289" width="3.42578125" style="247" customWidth="1"/>
    <col min="12290" max="12290" width="5" style="247" customWidth="1"/>
    <col min="12291" max="12291" width="25.28515625" style="247" customWidth="1"/>
    <col min="12292" max="12304" width="12.5703125" style="247" customWidth="1"/>
    <col min="12305" max="12305" width="3.42578125" style="247" customWidth="1"/>
    <col min="12306" max="12306" width="12.28515625" style="247" bestFit="1" customWidth="1"/>
    <col min="12307" max="12308" width="9.140625" style="247"/>
    <col min="12309" max="12309" width="15.42578125" style="247" customWidth="1"/>
    <col min="12310" max="12310" width="8" style="247" customWidth="1"/>
    <col min="12311" max="12311" width="9.140625" style="247"/>
    <col min="12312" max="12312" width="13.42578125" style="247" customWidth="1"/>
    <col min="12313" max="12316" width="20.140625" style="247" customWidth="1"/>
    <col min="12317" max="12317" width="22.7109375" style="247" customWidth="1"/>
    <col min="12318" max="12318" width="5.7109375" style="247" customWidth="1"/>
    <col min="12319" max="12544" width="9.140625" style="247"/>
    <col min="12545" max="12545" width="3.42578125" style="247" customWidth="1"/>
    <col min="12546" max="12546" width="5" style="247" customWidth="1"/>
    <col min="12547" max="12547" width="25.28515625" style="247" customWidth="1"/>
    <col min="12548" max="12560" width="12.5703125" style="247" customWidth="1"/>
    <col min="12561" max="12561" width="3.42578125" style="247" customWidth="1"/>
    <col min="12562" max="12562" width="12.28515625" style="247" bestFit="1" customWidth="1"/>
    <col min="12563" max="12564" width="9.140625" style="247"/>
    <col min="12565" max="12565" width="15.42578125" style="247" customWidth="1"/>
    <col min="12566" max="12566" width="8" style="247" customWidth="1"/>
    <col min="12567" max="12567" width="9.140625" style="247"/>
    <col min="12568" max="12568" width="13.42578125" style="247" customWidth="1"/>
    <col min="12569" max="12572" width="20.140625" style="247" customWidth="1"/>
    <col min="12573" max="12573" width="22.7109375" style="247" customWidth="1"/>
    <col min="12574" max="12574" width="5.7109375" style="247" customWidth="1"/>
    <col min="12575" max="12800" width="9.140625" style="247"/>
    <col min="12801" max="12801" width="3.42578125" style="247" customWidth="1"/>
    <col min="12802" max="12802" width="5" style="247" customWidth="1"/>
    <col min="12803" max="12803" width="25.28515625" style="247" customWidth="1"/>
    <col min="12804" max="12816" width="12.5703125" style="247" customWidth="1"/>
    <col min="12817" max="12817" width="3.42578125" style="247" customWidth="1"/>
    <col min="12818" max="12818" width="12.28515625" style="247" bestFit="1" customWidth="1"/>
    <col min="12819" max="12820" width="9.140625" style="247"/>
    <col min="12821" max="12821" width="15.42578125" style="247" customWidth="1"/>
    <col min="12822" max="12822" width="8" style="247" customWidth="1"/>
    <col min="12823" max="12823" width="9.140625" style="247"/>
    <col min="12824" max="12824" width="13.42578125" style="247" customWidth="1"/>
    <col min="12825" max="12828" width="20.140625" style="247" customWidth="1"/>
    <col min="12829" max="12829" width="22.7109375" style="247" customWidth="1"/>
    <col min="12830" max="12830" width="5.7109375" style="247" customWidth="1"/>
    <col min="12831" max="13056" width="9.140625" style="247"/>
    <col min="13057" max="13057" width="3.42578125" style="247" customWidth="1"/>
    <col min="13058" max="13058" width="5" style="247" customWidth="1"/>
    <col min="13059" max="13059" width="25.28515625" style="247" customWidth="1"/>
    <col min="13060" max="13072" width="12.5703125" style="247" customWidth="1"/>
    <col min="13073" max="13073" width="3.42578125" style="247" customWidth="1"/>
    <col min="13074" max="13074" width="12.28515625" style="247" bestFit="1" customWidth="1"/>
    <col min="13075" max="13076" width="9.140625" style="247"/>
    <col min="13077" max="13077" width="15.42578125" style="247" customWidth="1"/>
    <col min="13078" max="13078" width="8" style="247" customWidth="1"/>
    <col min="13079" max="13079" width="9.140625" style="247"/>
    <col min="13080" max="13080" width="13.42578125" style="247" customWidth="1"/>
    <col min="13081" max="13084" width="20.140625" style="247" customWidth="1"/>
    <col min="13085" max="13085" width="22.7109375" style="247" customWidth="1"/>
    <col min="13086" max="13086" width="5.7109375" style="247" customWidth="1"/>
    <col min="13087" max="13312" width="9.140625" style="247"/>
    <col min="13313" max="13313" width="3.42578125" style="247" customWidth="1"/>
    <col min="13314" max="13314" width="5" style="247" customWidth="1"/>
    <col min="13315" max="13315" width="25.28515625" style="247" customWidth="1"/>
    <col min="13316" max="13328" width="12.5703125" style="247" customWidth="1"/>
    <col min="13329" max="13329" width="3.42578125" style="247" customWidth="1"/>
    <col min="13330" max="13330" width="12.28515625" style="247" bestFit="1" customWidth="1"/>
    <col min="13331" max="13332" width="9.140625" style="247"/>
    <col min="13333" max="13333" width="15.42578125" style="247" customWidth="1"/>
    <col min="13334" max="13334" width="8" style="247" customWidth="1"/>
    <col min="13335" max="13335" width="9.140625" style="247"/>
    <col min="13336" max="13336" width="13.42578125" style="247" customWidth="1"/>
    <col min="13337" max="13340" width="20.140625" style="247" customWidth="1"/>
    <col min="13341" max="13341" width="22.7109375" style="247" customWidth="1"/>
    <col min="13342" max="13342" width="5.7109375" style="247" customWidth="1"/>
    <col min="13343" max="13568" width="9.140625" style="247"/>
    <col min="13569" max="13569" width="3.42578125" style="247" customWidth="1"/>
    <col min="13570" max="13570" width="5" style="247" customWidth="1"/>
    <col min="13571" max="13571" width="25.28515625" style="247" customWidth="1"/>
    <col min="13572" max="13584" width="12.5703125" style="247" customWidth="1"/>
    <col min="13585" max="13585" width="3.42578125" style="247" customWidth="1"/>
    <col min="13586" max="13586" width="12.28515625" style="247" bestFit="1" customWidth="1"/>
    <col min="13587" max="13588" width="9.140625" style="247"/>
    <col min="13589" max="13589" width="15.42578125" style="247" customWidth="1"/>
    <col min="13590" max="13590" width="8" style="247" customWidth="1"/>
    <col min="13591" max="13591" width="9.140625" style="247"/>
    <col min="13592" max="13592" width="13.42578125" style="247" customWidth="1"/>
    <col min="13593" max="13596" width="20.140625" style="247" customWidth="1"/>
    <col min="13597" max="13597" width="22.7109375" style="247" customWidth="1"/>
    <col min="13598" max="13598" width="5.7109375" style="247" customWidth="1"/>
    <col min="13599" max="13824" width="9.140625" style="247"/>
    <col min="13825" max="13825" width="3.42578125" style="247" customWidth="1"/>
    <col min="13826" max="13826" width="5" style="247" customWidth="1"/>
    <col min="13827" max="13827" width="25.28515625" style="247" customWidth="1"/>
    <col min="13828" max="13840" width="12.5703125" style="247" customWidth="1"/>
    <col min="13841" max="13841" width="3.42578125" style="247" customWidth="1"/>
    <col min="13842" max="13842" width="12.28515625" style="247" bestFit="1" customWidth="1"/>
    <col min="13843" max="13844" width="9.140625" style="247"/>
    <col min="13845" max="13845" width="15.42578125" style="247" customWidth="1"/>
    <col min="13846" max="13846" width="8" style="247" customWidth="1"/>
    <col min="13847" max="13847" width="9.140625" style="247"/>
    <col min="13848" max="13848" width="13.42578125" style="247" customWidth="1"/>
    <col min="13849" max="13852" width="20.140625" style="247" customWidth="1"/>
    <col min="13853" max="13853" width="22.7109375" style="247" customWidth="1"/>
    <col min="13854" max="13854" width="5.7109375" style="247" customWidth="1"/>
    <col min="13855" max="14080" width="9.140625" style="247"/>
    <col min="14081" max="14081" width="3.42578125" style="247" customWidth="1"/>
    <col min="14082" max="14082" width="5" style="247" customWidth="1"/>
    <col min="14083" max="14083" width="25.28515625" style="247" customWidth="1"/>
    <col min="14084" max="14096" width="12.5703125" style="247" customWidth="1"/>
    <col min="14097" max="14097" width="3.42578125" style="247" customWidth="1"/>
    <col min="14098" max="14098" width="12.28515625" style="247" bestFit="1" customWidth="1"/>
    <col min="14099" max="14100" width="9.140625" style="247"/>
    <col min="14101" max="14101" width="15.42578125" style="247" customWidth="1"/>
    <col min="14102" max="14102" width="8" style="247" customWidth="1"/>
    <col min="14103" max="14103" width="9.140625" style="247"/>
    <col min="14104" max="14104" width="13.42578125" style="247" customWidth="1"/>
    <col min="14105" max="14108" width="20.140625" style="247" customWidth="1"/>
    <col min="14109" max="14109" width="22.7109375" style="247" customWidth="1"/>
    <col min="14110" max="14110" width="5.7109375" style="247" customWidth="1"/>
    <col min="14111" max="14336" width="9.140625" style="247"/>
    <col min="14337" max="14337" width="3.42578125" style="247" customWidth="1"/>
    <col min="14338" max="14338" width="5" style="247" customWidth="1"/>
    <col min="14339" max="14339" width="25.28515625" style="247" customWidth="1"/>
    <col min="14340" max="14352" width="12.5703125" style="247" customWidth="1"/>
    <col min="14353" max="14353" width="3.42578125" style="247" customWidth="1"/>
    <col min="14354" max="14354" width="12.28515625" style="247" bestFit="1" customWidth="1"/>
    <col min="14355" max="14356" width="9.140625" style="247"/>
    <col min="14357" max="14357" width="15.42578125" style="247" customWidth="1"/>
    <col min="14358" max="14358" width="8" style="247" customWidth="1"/>
    <col min="14359" max="14359" width="9.140625" style="247"/>
    <col min="14360" max="14360" width="13.42578125" style="247" customWidth="1"/>
    <col min="14361" max="14364" width="20.140625" style="247" customWidth="1"/>
    <col min="14365" max="14365" width="22.7109375" style="247" customWidth="1"/>
    <col min="14366" max="14366" width="5.7109375" style="247" customWidth="1"/>
    <col min="14367" max="14592" width="9.140625" style="247"/>
    <col min="14593" max="14593" width="3.42578125" style="247" customWidth="1"/>
    <col min="14594" max="14594" width="5" style="247" customWidth="1"/>
    <col min="14595" max="14595" width="25.28515625" style="247" customWidth="1"/>
    <col min="14596" max="14608" width="12.5703125" style="247" customWidth="1"/>
    <col min="14609" max="14609" width="3.42578125" style="247" customWidth="1"/>
    <col min="14610" max="14610" width="12.28515625" style="247" bestFit="1" customWidth="1"/>
    <col min="14611" max="14612" width="9.140625" style="247"/>
    <col min="14613" max="14613" width="15.42578125" style="247" customWidth="1"/>
    <col min="14614" max="14614" width="8" style="247" customWidth="1"/>
    <col min="14615" max="14615" width="9.140625" style="247"/>
    <col min="14616" max="14616" width="13.42578125" style="247" customWidth="1"/>
    <col min="14617" max="14620" width="20.140625" style="247" customWidth="1"/>
    <col min="14621" max="14621" width="22.7109375" style="247" customWidth="1"/>
    <col min="14622" max="14622" width="5.7109375" style="247" customWidth="1"/>
    <col min="14623" max="14848" width="9.140625" style="247"/>
    <col min="14849" max="14849" width="3.42578125" style="247" customWidth="1"/>
    <col min="14850" max="14850" width="5" style="247" customWidth="1"/>
    <col min="14851" max="14851" width="25.28515625" style="247" customWidth="1"/>
    <col min="14852" max="14864" width="12.5703125" style="247" customWidth="1"/>
    <col min="14865" max="14865" width="3.42578125" style="247" customWidth="1"/>
    <col min="14866" max="14866" width="12.28515625" style="247" bestFit="1" customWidth="1"/>
    <col min="14867" max="14868" width="9.140625" style="247"/>
    <col min="14869" max="14869" width="15.42578125" style="247" customWidth="1"/>
    <col min="14870" max="14870" width="8" style="247" customWidth="1"/>
    <col min="14871" max="14871" width="9.140625" style="247"/>
    <col min="14872" max="14872" width="13.42578125" style="247" customWidth="1"/>
    <col min="14873" max="14876" width="20.140625" style="247" customWidth="1"/>
    <col min="14877" max="14877" width="22.7109375" style="247" customWidth="1"/>
    <col min="14878" max="14878" width="5.7109375" style="247" customWidth="1"/>
    <col min="14879" max="15104" width="9.140625" style="247"/>
    <col min="15105" max="15105" width="3.42578125" style="247" customWidth="1"/>
    <col min="15106" max="15106" width="5" style="247" customWidth="1"/>
    <col min="15107" max="15107" width="25.28515625" style="247" customWidth="1"/>
    <col min="15108" max="15120" width="12.5703125" style="247" customWidth="1"/>
    <col min="15121" max="15121" width="3.42578125" style="247" customWidth="1"/>
    <col min="15122" max="15122" width="12.28515625" style="247" bestFit="1" customWidth="1"/>
    <col min="15123" max="15124" width="9.140625" style="247"/>
    <col min="15125" max="15125" width="15.42578125" style="247" customWidth="1"/>
    <col min="15126" max="15126" width="8" style="247" customWidth="1"/>
    <col min="15127" max="15127" width="9.140625" style="247"/>
    <col min="15128" max="15128" width="13.42578125" style="247" customWidth="1"/>
    <col min="15129" max="15132" width="20.140625" style="247" customWidth="1"/>
    <col min="15133" max="15133" width="22.7109375" style="247" customWidth="1"/>
    <col min="15134" max="15134" width="5.7109375" style="247" customWidth="1"/>
    <col min="15135" max="15360" width="9.140625" style="247"/>
    <col min="15361" max="15361" width="3.42578125" style="247" customWidth="1"/>
    <col min="15362" max="15362" width="5" style="247" customWidth="1"/>
    <col min="15363" max="15363" width="25.28515625" style="247" customWidth="1"/>
    <col min="15364" max="15376" width="12.5703125" style="247" customWidth="1"/>
    <col min="15377" max="15377" width="3.42578125" style="247" customWidth="1"/>
    <col min="15378" max="15378" width="12.28515625" style="247" bestFit="1" customWidth="1"/>
    <col min="15379" max="15380" width="9.140625" style="247"/>
    <col min="15381" max="15381" width="15.42578125" style="247" customWidth="1"/>
    <col min="15382" max="15382" width="8" style="247" customWidth="1"/>
    <col min="15383" max="15383" width="9.140625" style="247"/>
    <col min="15384" max="15384" width="13.42578125" style="247" customWidth="1"/>
    <col min="15385" max="15388" width="20.140625" style="247" customWidth="1"/>
    <col min="15389" max="15389" width="22.7109375" style="247" customWidth="1"/>
    <col min="15390" max="15390" width="5.7109375" style="247" customWidth="1"/>
    <col min="15391" max="15616" width="9.140625" style="247"/>
    <col min="15617" max="15617" width="3.42578125" style="247" customWidth="1"/>
    <col min="15618" max="15618" width="5" style="247" customWidth="1"/>
    <col min="15619" max="15619" width="25.28515625" style="247" customWidth="1"/>
    <col min="15620" max="15632" width="12.5703125" style="247" customWidth="1"/>
    <col min="15633" max="15633" width="3.42578125" style="247" customWidth="1"/>
    <col min="15634" max="15634" width="12.28515625" style="247" bestFit="1" customWidth="1"/>
    <col min="15635" max="15636" width="9.140625" style="247"/>
    <col min="15637" max="15637" width="15.42578125" style="247" customWidth="1"/>
    <col min="15638" max="15638" width="8" style="247" customWidth="1"/>
    <col min="15639" max="15639" width="9.140625" style="247"/>
    <col min="15640" max="15640" width="13.42578125" style="247" customWidth="1"/>
    <col min="15641" max="15644" width="20.140625" style="247" customWidth="1"/>
    <col min="15645" max="15645" width="22.7109375" style="247" customWidth="1"/>
    <col min="15646" max="15646" width="5.7109375" style="247" customWidth="1"/>
    <col min="15647" max="15872" width="9.140625" style="247"/>
    <col min="15873" max="15873" width="3.42578125" style="247" customWidth="1"/>
    <col min="15874" max="15874" width="5" style="247" customWidth="1"/>
    <col min="15875" max="15875" width="25.28515625" style="247" customWidth="1"/>
    <col min="15876" max="15888" width="12.5703125" style="247" customWidth="1"/>
    <col min="15889" max="15889" width="3.42578125" style="247" customWidth="1"/>
    <col min="15890" max="15890" width="12.28515625" style="247" bestFit="1" customWidth="1"/>
    <col min="15891" max="15892" width="9.140625" style="247"/>
    <col min="15893" max="15893" width="15.42578125" style="247" customWidth="1"/>
    <col min="15894" max="15894" width="8" style="247" customWidth="1"/>
    <col min="15895" max="15895" width="9.140625" style="247"/>
    <col min="15896" max="15896" width="13.42578125" style="247" customWidth="1"/>
    <col min="15897" max="15900" width="20.140625" style="247" customWidth="1"/>
    <col min="15901" max="15901" width="22.7109375" style="247" customWidth="1"/>
    <col min="15902" max="15902" width="5.7109375" style="247" customWidth="1"/>
    <col min="15903" max="16128" width="9.140625" style="247"/>
    <col min="16129" max="16129" width="3.42578125" style="247" customWidth="1"/>
    <col min="16130" max="16130" width="5" style="247" customWidth="1"/>
    <col min="16131" max="16131" width="25.28515625" style="247" customWidth="1"/>
    <col min="16132" max="16144" width="12.5703125" style="247" customWidth="1"/>
    <col min="16145" max="16145" width="3.42578125" style="247" customWidth="1"/>
    <col min="16146" max="16146" width="12.28515625" style="247" bestFit="1" customWidth="1"/>
    <col min="16147" max="16148" width="9.140625" style="247"/>
    <col min="16149" max="16149" width="15.42578125" style="247" customWidth="1"/>
    <col min="16150" max="16150" width="8" style="247" customWidth="1"/>
    <col min="16151" max="16151" width="9.140625" style="247"/>
    <col min="16152" max="16152" width="13.42578125" style="247" customWidth="1"/>
    <col min="16153" max="16156" width="20.140625" style="247" customWidth="1"/>
    <col min="16157" max="16157" width="22.7109375" style="247" customWidth="1"/>
    <col min="16158" max="16158" width="5.7109375" style="247" customWidth="1"/>
    <col min="16159" max="16384" width="9.140625" style="247"/>
  </cols>
  <sheetData>
    <row r="1" spans="1:33" ht="13.5" customHeight="1">
      <c r="C1" s="247" t="s">
        <v>0</v>
      </c>
      <c r="D1" s="247" t="s">
        <v>0</v>
      </c>
      <c r="E1" s="342" t="s">
        <v>0</v>
      </c>
      <c r="F1" s="342"/>
      <c r="G1" s="342"/>
      <c r="H1" s="343" t="s">
        <v>0</v>
      </c>
      <c r="I1" s="343"/>
      <c r="J1" s="343"/>
      <c r="K1" s="343"/>
      <c r="L1" s="343"/>
      <c r="M1" s="343"/>
      <c r="N1" s="343"/>
      <c r="O1" s="343"/>
      <c r="P1" s="247" t="s">
        <v>0</v>
      </c>
    </row>
    <row r="2" spans="1:33" ht="18.75">
      <c r="B2" s="519" t="s">
        <v>184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W2" s="520"/>
      <c r="X2" s="520"/>
      <c r="Y2" s="520"/>
      <c r="Z2" s="520"/>
      <c r="AA2" s="520"/>
      <c r="AB2" s="520"/>
      <c r="AC2" s="520"/>
    </row>
    <row r="3" spans="1:33" ht="24.75" customHeight="1" thickBot="1">
      <c r="B3" s="344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R3" s="247" t="s">
        <v>0</v>
      </c>
      <c r="W3" s="346"/>
      <c r="X3" s="346"/>
      <c r="Y3" s="346"/>
      <c r="Z3" s="346"/>
      <c r="AA3" s="346"/>
      <c r="AB3" s="346"/>
      <c r="AC3" s="346"/>
    </row>
    <row r="4" spans="1:33" ht="24.75" customHeight="1">
      <c r="A4" s="347"/>
      <c r="B4" s="527" t="s">
        <v>152</v>
      </c>
      <c r="C4" s="528"/>
      <c r="D4" s="348" t="s">
        <v>1</v>
      </c>
      <c r="E4" s="349" t="s">
        <v>2</v>
      </c>
      <c r="F4" s="349" t="s">
        <v>3</v>
      </c>
      <c r="G4" s="349" t="s">
        <v>4</v>
      </c>
      <c r="H4" s="349" t="s">
        <v>5</v>
      </c>
      <c r="I4" s="348" t="s">
        <v>6</v>
      </c>
      <c r="J4" s="348" t="s">
        <v>7</v>
      </c>
      <c r="K4" s="348" t="s">
        <v>8</v>
      </c>
      <c r="L4" s="348" t="s">
        <v>9</v>
      </c>
      <c r="M4" s="348" t="s">
        <v>10</v>
      </c>
      <c r="N4" s="350" t="s">
        <v>11</v>
      </c>
      <c r="O4" s="348" t="s">
        <v>12</v>
      </c>
      <c r="P4" s="351">
        <v>2014</v>
      </c>
      <c r="W4" s="525"/>
      <c r="X4" s="525"/>
      <c r="Y4" s="352"/>
      <c r="Z4" s="352"/>
      <c r="AA4" s="352"/>
      <c r="AB4" s="352"/>
      <c r="AC4" s="353"/>
    </row>
    <row r="5" spans="1:33" ht="24.75" customHeight="1" thickBot="1">
      <c r="A5" s="347"/>
      <c r="B5" s="529"/>
      <c r="C5" s="530"/>
      <c r="D5" s="354" t="s">
        <v>34</v>
      </c>
      <c r="E5" s="354" t="s">
        <v>34</v>
      </c>
      <c r="F5" s="354" t="s">
        <v>34</v>
      </c>
      <c r="G5" s="354" t="s">
        <v>34</v>
      </c>
      <c r="H5" s="354" t="s">
        <v>34</v>
      </c>
      <c r="I5" s="354" t="s">
        <v>34</v>
      </c>
      <c r="J5" s="354" t="s">
        <v>34</v>
      </c>
      <c r="K5" s="354" t="s">
        <v>34</v>
      </c>
      <c r="L5" s="354" t="s">
        <v>34</v>
      </c>
      <c r="M5" s="354" t="s">
        <v>34</v>
      </c>
      <c r="N5" s="354" t="s">
        <v>34</v>
      </c>
      <c r="O5" s="354" t="s">
        <v>34</v>
      </c>
      <c r="P5" s="355" t="s">
        <v>34</v>
      </c>
      <c r="Q5" s="356"/>
      <c r="R5" s="247" t="s">
        <v>0</v>
      </c>
      <c r="W5" s="525"/>
      <c r="X5" s="525"/>
      <c r="Y5" s="357"/>
      <c r="Z5" s="357"/>
      <c r="AA5" s="357"/>
      <c r="AB5" s="357"/>
      <c r="AC5" s="357"/>
    </row>
    <row r="6" spans="1:33" ht="24.75" customHeight="1">
      <c r="A6" s="347"/>
      <c r="B6" s="358"/>
      <c r="C6" s="359" t="s">
        <v>153</v>
      </c>
      <c r="D6" s="360">
        <v>121.327656</v>
      </c>
      <c r="E6" s="361">
        <v>106.98072999999999</v>
      </c>
      <c r="F6" s="361">
        <v>146.72464299999999</v>
      </c>
      <c r="G6" s="361">
        <v>139.76485199999999</v>
      </c>
      <c r="H6" s="361">
        <v>203.920784</v>
      </c>
      <c r="I6" s="361">
        <v>165.49702400000001</v>
      </c>
      <c r="J6" s="361">
        <v>170.51359600000001</v>
      </c>
      <c r="K6" s="361">
        <v>228.36744899999999</v>
      </c>
      <c r="L6" s="361">
        <v>140.40204499999999</v>
      </c>
      <c r="M6" s="361">
        <v>99.166520000000006</v>
      </c>
      <c r="N6" s="361">
        <v>233.95716117149999</v>
      </c>
      <c r="O6" s="361">
        <v>198.51894999999999</v>
      </c>
      <c r="P6" s="362">
        <v>1955.1414101715</v>
      </c>
      <c r="Q6" s="247" t="s">
        <v>0</v>
      </c>
      <c r="R6" s="247" t="s">
        <v>0</v>
      </c>
      <c r="V6" s="346"/>
      <c r="W6" s="518"/>
      <c r="X6" s="518"/>
      <c r="Y6" s="364"/>
      <c r="Z6" s="364"/>
      <c r="AA6" s="364"/>
      <c r="AB6" s="364"/>
      <c r="AC6" s="364"/>
      <c r="AF6" s="247" t="s">
        <v>0</v>
      </c>
    </row>
    <row r="7" spans="1:33" ht="24.75" customHeight="1">
      <c r="A7" s="347" t="s">
        <v>0</v>
      </c>
      <c r="B7" s="365"/>
      <c r="C7" s="366" t="s">
        <v>60</v>
      </c>
      <c r="D7" s="367">
        <v>132.929089</v>
      </c>
      <c r="E7" s="368">
        <v>88.080748999999997</v>
      </c>
      <c r="F7" s="368">
        <v>129.237505</v>
      </c>
      <c r="G7" s="368">
        <v>168.50595799999999</v>
      </c>
      <c r="H7" s="368">
        <v>65.914126999999993</v>
      </c>
      <c r="I7" s="368">
        <v>45.860183999999997</v>
      </c>
      <c r="J7" s="368">
        <v>81.560965999999993</v>
      </c>
      <c r="K7" s="368">
        <v>67.669369000000003</v>
      </c>
      <c r="L7" s="368">
        <v>40.996552000000001</v>
      </c>
      <c r="M7" s="368">
        <v>84.433789000000004</v>
      </c>
      <c r="N7" s="368">
        <v>61.190846000000001</v>
      </c>
      <c r="O7" s="368">
        <v>29.805986000000001</v>
      </c>
      <c r="P7" s="369">
        <v>996.18511999999998</v>
      </c>
      <c r="V7" s="346"/>
      <c r="W7" s="518"/>
      <c r="X7" s="518"/>
      <c r="Y7" s="364"/>
      <c r="Z7" s="364"/>
      <c r="AA7" s="364"/>
      <c r="AB7" s="364"/>
      <c r="AC7" s="364"/>
      <c r="AE7" s="247" t="s">
        <v>0</v>
      </c>
    </row>
    <row r="8" spans="1:33" ht="24.75" customHeight="1">
      <c r="A8" s="347"/>
      <c r="B8" s="370"/>
      <c r="C8" s="366" t="s">
        <v>155</v>
      </c>
      <c r="D8" s="367">
        <v>18.481221999999999</v>
      </c>
      <c r="E8" s="368">
        <v>16.950320999999999</v>
      </c>
      <c r="F8" s="368">
        <v>8.3097829999999995</v>
      </c>
      <c r="G8" s="368">
        <v>22.679570999999999</v>
      </c>
      <c r="H8" s="368">
        <v>12.428402999999999</v>
      </c>
      <c r="I8" s="368">
        <v>12.415520000000001</v>
      </c>
      <c r="J8" s="368">
        <v>11.117634000000001</v>
      </c>
      <c r="K8" s="368">
        <v>9.9864940000000004</v>
      </c>
      <c r="L8" s="368">
        <v>20.605630000000001</v>
      </c>
      <c r="M8" s="368">
        <v>36.800248000000003</v>
      </c>
      <c r="N8" s="368">
        <v>16.403928000000001</v>
      </c>
      <c r="O8" s="368">
        <v>24.087492000000001</v>
      </c>
      <c r="P8" s="369">
        <v>210.266246</v>
      </c>
      <c r="R8" s="247" t="s">
        <v>0</v>
      </c>
      <c r="V8" s="346"/>
      <c r="W8" s="518"/>
      <c r="X8" s="518"/>
      <c r="Y8" s="364"/>
      <c r="Z8" s="364"/>
      <c r="AA8" s="364"/>
      <c r="AB8" s="364"/>
      <c r="AC8" s="364"/>
    </row>
    <row r="9" spans="1:33" ht="24.75" customHeight="1" thickBot="1">
      <c r="A9" s="347"/>
      <c r="B9" s="371" t="s">
        <v>14</v>
      </c>
      <c r="C9" s="372" t="s">
        <v>156</v>
      </c>
      <c r="D9" s="373">
        <v>272.73796700000003</v>
      </c>
      <c r="E9" s="374">
        <v>212.01179999999999</v>
      </c>
      <c r="F9" s="374">
        <v>284.271931</v>
      </c>
      <c r="G9" s="374">
        <v>330.95038099999999</v>
      </c>
      <c r="H9" s="374">
        <v>282.26331399999998</v>
      </c>
      <c r="I9" s="374">
        <v>223.772728</v>
      </c>
      <c r="J9" s="373">
        <v>263.19219600000002</v>
      </c>
      <c r="K9" s="373">
        <v>306.02331199999998</v>
      </c>
      <c r="L9" s="373">
        <v>202.00422699999999</v>
      </c>
      <c r="M9" s="373">
        <v>220.40055699999999</v>
      </c>
      <c r="N9" s="373">
        <v>311.55193517149996</v>
      </c>
      <c r="O9" s="373">
        <v>252.41242800000001</v>
      </c>
      <c r="P9" s="375">
        <v>3161.5927761715002</v>
      </c>
      <c r="R9" s="247" t="s">
        <v>0</v>
      </c>
      <c r="W9" s="517"/>
      <c r="X9" s="517"/>
      <c r="Y9" s="376"/>
      <c r="Z9" s="376"/>
      <c r="AA9" s="376"/>
      <c r="AB9" s="376"/>
      <c r="AC9" s="376"/>
      <c r="AE9" s="247" t="s">
        <v>0</v>
      </c>
      <c r="AG9" s="247" t="s">
        <v>0</v>
      </c>
    </row>
    <row r="10" spans="1:33" ht="24.75" customHeight="1">
      <c r="A10" s="347"/>
      <c r="B10" s="358"/>
      <c r="C10" s="359" t="s">
        <v>154</v>
      </c>
      <c r="D10" s="360">
        <v>291.02459700000003</v>
      </c>
      <c r="E10" s="361">
        <v>289.49142399999999</v>
      </c>
      <c r="F10" s="361">
        <v>184.90014199999999</v>
      </c>
      <c r="G10" s="361">
        <v>177.375778</v>
      </c>
      <c r="H10" s="361">
        <v>119.95597100000001</v>
      </c>
      <c r="I10" s="361">
        <v>142.534582</v>
      </c>
      <c r="J10" s="361">
        <v>129.58192700000001</v>
      </c>
      <c r="K10" s="361">
        <v>94.995954999999995</v>
      </c>
      <c r="L10" s="361">
        <v>154.462039</v>
      </c>
      <c r="M10" s="361">
        <v>271.09095500000001</v>
      </c>
      <c r="N10" s="361">
        <v>119.0387193222</v>
      </c>
      <c r="O10" s="361">
        <v>180.32034400000001</v>
      </c>
      <c r="P10" s="362">
        <v>2154.7724333222</v>
      </c>
      <c r="R10" s="247" t="s">
        <v>0</v>
      </c>
      <c r="V10" s="346"/>
      <c r="W10" s="526"/>
      <c r="X10" s="526"/>
      <c r="Y10" s="376"/>
      <c r="Z10" s="376"/>
      <c r="AA10" s="376"/>
      <c r="AB10" s="376"/>
      <c r="AC10" s="376"/>
      <c r="AE10" s="247" t="s">
        <v>0</v>
      </c>
    </row>
    <row r="11" spans="1:33" ht="24.75" customHeight="1">
      <c r="A11" s="347"/>
      <c r="B11" s="365"/>
      <c r="C11" s="366" t="s">
        <v>58</v>
      </c>
      <c r="D11" s="367">
        <v>45.821838</v>
      </c>
      <c r="E11" s="368">
        <v>54.267792999999998</v>
      </c>
      <c r="F11" s="368">
        <v>48.126860999999998</v>
      </c>
      <c r="G11" s="368">
        <v>36.041463999999998</v>
      </c>
      <c r="H11" s="368">
        <v>44.563307999999999</v>
      </c>
      <c r="I11" s="368">
        <v>53.395156</v>
      </c>
      <c r="J11" s="368">
        <v>44.322350999999998</v>
      </c>
      <c r="K11" s="368">
        <v>64.930507000000006</v>
      </c>
      <c r="L11" s="368">
        <v>52.850358</v>
      </c>
      <c r="M11" s="368">
        <v>31.538315999999998</v>
      </c>
      <c r="N11" s="368">
        <v>51.499212999999997</v>
      </c>
      <c r="O11" s="368">
        <v>85.494409000000005</v>
      </c>
      <c r="P11" s="369">
        <v>612.85157400000003</v>
      </c>
      <c r="Q11" s="247" t="s">
        <v>0</v>
      </c>
      <c r="V11" s="346"/>
      <c r="W11" s="526"/>
      <c r="X11" s="526"/>
      <c r="Y11" s="376"/>
      <c r="Z11" s="376"/>
      <c r="AA11" s="376"/>
      <c r="AB11" s="376"/>
      <c r="AC11" s="376"/>
    </row>
    <row r="12" spans="1:33" ht="24.75" customHeight="1">
      <c r="A12" s="347"/>
      <c r="B12" s="370"/>
      <c r="C12" s="366" t="s">
        <v>149</v>
      </c>
      <c r="D12" s="367">
        <v>285.24595099999999</v>
      </c>
      <c r="E12" s="368">
        <v>325.002478</v>
      </c>
      <c r="F12" s="368">
        <v>364.62087500000001</v>
      </c>
      <c r="G12" s="368">
        <v>240.74585400000001</v>
      </c>
      <c r="H12" s="368">
        <v>269.465619</v>
      </c>
      <c r="I12" s="368">
        <v>249.125101</v>
      </c>
      <c r="J12" s="368">
        <v>221.36997199999999</v>
      </c>
      <c r="K12" s="368">
        <v>298.714044</v>
      </c>
      <c r="L12" s="368">
        <v>214.741355</v>
      </c>
      <c r="M12" s="368">
        <v>135.79623900000001</v>
      </c>
      <c r="N12" s="368">
        <v>324.28502600000002</v>
      </c>
      <c r="O12" s="368">
        <v>301.01298200000002</v>
      </c>
      <c r="P12" s="369">
        <v>3230.1254960000001</v>
      </c>
      <c r="R12" s="247" t="s">
        <v>0</v>
      </c>
      <c r="V12" s="346"/>
      <c r="W12" s="526"/>
      <c r="X12" s="526"/>
      <c r="Y12" s="376"/>
      <c r="Z12" s="376"/>
      <c r="AA12" s="376"/>
      <c r="AB12" s="376"/>
      <c r="AC12" s="376"/>
    </row>
    <row r="13" spans="1:33" ht="24.75" customHeight="1" thickBot="1">
      <c r="A13" s="347"/>
      <c r="B13" s="377" t="s">
        <v>15</v>
      </c>
      <c r="C13" s="378" t="s">
        <v>157</v>
      </c>
      <c r="D13" s="379">
        <v>622.09238600000003</v>
      </c>
      <c r="E13" s="380">
        <v>668.76169500000003</v>
      </c>
      <c r="F13" s="380">
        <v>597.64787799999999</v>
      </c>
      <c r="G13" s="380">
        <v>454.163096</v>
      </c>
      <c r="H13" s="380">
        <v>433.98489799999999</v>
      </c>
      <c r="I13" s="380">
        <v>445.05483900000002</v>
      </c>
      <c r="J13" s="379">
        <v>395.27424999999999</v>
      </c>
      <c r="K13" s="379">
        <v>458.64050600000002</v>
      </c>
      <c r="L13" s="379">
        <v>422.05375199999997</v>
      </c>
      <c r="M13" s="379">
        <v>438.42550999999997</v>
      </c>
      <c r="N13" s="379">
        <v>494.82295832220001</v>
      </c>
      <c r="O13" s="379">
        <v>566.82773499999996</v>
      </c>
      <c r="P13" s="381">
        <v>5997.7495033221994</v>
      </c>
      <c r="R13" s="247" t="s">
        <v>0</v>
      </c>
      <c r="W13" s="517"/>
      <c r="X13" s="517"/>
      <c r="Y13" s="376"/>
      <c r="Z13" s="376"/>
      <c r="AA13" s="376"/>
      <c r="AB13" s="376"/>
      <c r="AC13" s="376"/>
    </row>
    <row r="14" spans="1:33" ht="24.75" customHeight="1" thickBot="1">
      <c r="A14" s="347"/>
      <c r="B14" s="382" t="s">
        <v>16</v>
      </c>
      <c r="C14" s="383" t="s">
        <v>158</v>
      </c>
      <c r="D14" s="384">
        <v>349.35441900000001</v>
      </c>
      <c r="E14" s="384">
        <v>456.74989499999998</v>
      </c>
      <c r="F14" s="384">
        <v>313.375947</v>
      </c>
      <c r="G14" s="384">
        <v>123.212715</v>
      </c>
      <c r="H14" s="384">
        <v>151.72158400000001</v>
      </c>
      <c r="I14" s="384">
        <v>221.28211099999999</v>
      </c>
      <c r="J14" s="384">
        <v>132.082054</v>
      </c>
      <c r="K14" s="384">
        <v>152.61719400000001</v>
      </c>
      <c r="L14" s="384">
        <v>220.04952499999999</v>
      </c>
      <c r="M14" s="384">
        <v>218.02495300000001</v>
      </c>
      <c r="N14" s="384">
        <v>183.27102315070005</v>
      </c>
      <c r="O14" s="384">
        <v>314.41530699999998</v>
      </c>
      <c r="P14" s="385">
        <v>2836.1567271507001</v>
      </c>
      <c r="Q14" s="247" t="s">
        <v>0</v>
      </c>
      <c r="S14" s="247" t="s">
        <v>0</v>
      </c>
      <c r="T14" s="247" t="s">
        <v>59</v>
      </c>
      <c r="W14" s="516"/>
      <c r="X14" s="516"/>
      <c r="Y14" s="376"/>
      <c r="Z14" s="376"/>
      <c r="AA14" s="376"/>
      <c r="AB14" s="376"/>
      <c r="AC14" s="376"/>
      <c r="AF14" s="346"/>
    </row>
    <row r="15" spans="1:33" ht="15" customHeight="1" thickBot="1">
      <c r="A15" s="346"/>
      <c r="B15" s="515"/>
      <c r="C15" s="515"/>
      <c r="D15" s="386" t="s">
        <v>0</v>
      </c>
      <c r="E15" s="386" t="s">
        <v>0</v>
      </c>
      <c r="F15" s="386" t="s">
        <v>0</v>
      </c>
      <c r="G15" s="386" t="s">
        <v>0</v>
      </c>
      <c r="H15" s="386" t="s">
        <v>0</v>
      </c>
      <c r="I15" s="386" t="s">
        <v>0</v>
      </c>
      <c r="J15" s="386"/>
      <c r="K15" s="386"/>
      <c r="L15" s="386"/>
      <c r="M15" s="386"/>
      <c r="N15" s="386"/>
      <c r="O15" s="386"/>
      <c r="P15" s="386" t="s">
        <v>0</v>
      </c>
      <c r="Q15" s="346"/>
      <c r="R15" s="247" t="s">
        <v>0</v>
      </c>
      <c r="W15" s="516"/>
      <c r="X15" s="516"/>
      <c r="Y15" s="376"/>
      <c r="Z15" s="376"/>
      <c r="AA15" s="376"/>
      <c r="AB15" s="376"/>
      <c r="AC15" s="376"/>
    </row>
    <row r="16" spans="1:33" ht="24.75" customHeight="1" thickBot="1">
      <c r="A16" s="347"/>
      <c r="B16" s="387"/>
      <c r="C16" s="388" t="s">
        <v>146</v>
      </c>
      <c r="D16" s="389">
        <v>169.69694100000004</v>
      </c>
      <c r="E16" s="389">
        <v>182.510694</v>
      </c>
      <c r="F16" s="389">
        <v>38.175499000000002</v>
      </c>
      <c r="G16" s="389">
        <v>37.610926000000006</v>
      </c>
      <c r="H16" s="389">
        <v>-83.964812999999992</v>
      </c>
      <c r="I16" s="389">
        <v>-22.96244200000001</v>
      </c>
      <c r="J16" s="389">
        <v>-40.931668999999999</v>
      </c>
      <c r="K16" s="389">
        <v>-133.37149399999998</v>
      </c>
      <c r="L16" s="389">
        <v>14.059994000000017</v>
      </c>
      <c r="M16" s="389">
        <v>171.92443500000002</v>
      </c>
      <c r="N16" s="389">
        <v>-114.9184418493</v>
      </c>
      <c r="O16" s="389">
        <v>-18.198605999999984</v>
      </c>
      <c r="P16" s="390">
        <v>199.6310231507</v>
      </c>
      <c r="R16" s="247" t="s">
        <v>0</v>
      </c>
      <c r="W16" s="516"/>
      <c r="X16" s="516"/>
      <c r="Y16" s="376"/>
      <c r="Z16" s="376"/>
      <c r="AA16" s="376"/>
      <c r="AB16" s="376"/>
      <c r="AC16" s="376"/>
    </row>
    <row r="17" spans="1:29" ht="24.75" customHeight="1" thickBot="1">
      <c r="A17" s="347"/>
      <c r="B17" s="387"/>
      <c r="C17" s="388" t="s">
        <v>147</v>
      </c>
      <c r="D17" s="391">
        <v>-87.107251000000005</v>
      </c>
      <c r="E17" s="391">
        <v>-33.812956</v>
      </c>
      <c r="F17" s="391">
        <v>-81.110644000000008</v>
      </c>
      <c r="G17" s="391">
        <v>-132.464494</v>
      </c>
      <c r="H17" s="391">
        <v>-21.350818999999994</v>
      </c>
      <c r="I17" s="391">
        <v>7.5349720000000033</v>
      </c>
      <c r="J17" s="391">
        <v>-37.238614999999996</v>
      </c>
      <c r="K17" s="391">
        <v>-2.7388619999999975</v>
      </c>
      <c r="L17" s="391">
        <v>11.853805999999999</v>
      </c>
      <c r="M17" s="391">
        <v>-52.89547300000001</v>
      </c>
      <c r="N17" s="391">
        <v>-9.6916330000000031</v>
      </c>
      <c r="O17" s="391">
        <v>55.688423</v>
      </c>
      <c r="P17" s="392">
        <v>-383.33354599999996</v>
      </c>
      <c r="W17" s="516"/>
      <c r="X17" s="516"/>
      <c r="Y17" s="376"/>
      <c r="Z17" s="376"/>
      <c r="AA17" s="376"/>
      <c r="AB17" s="376"/>
      <c r="AC17" s="376"/>
    </row>
    <row r="18" spans="1:29" ht="24.75" customHeight="1" thickBot="1">
      <c r="A18" s="347"/>
      <c r="B18" s="387"/>
      <c r="C18" s="388" t="s">
        <v>148</v>
      </c>
      <c r="D18" s="391">
        <v>266.76472899999999</v>
      </c>
      <c r="E18" s="391">
        <v>308.05215700000002</v>
      </c>
      <c r="F18" s="391">
        <v>356.31109200000003</v>
      </c>
      <c r="G18" s="391">
        <v>218.066283</v>
      </c>
      <c r="H18" s="391">
        <v>257.037216</v>
      </c>
      <c r="I18" s="391">
        <v>236.70958100000001</v>
      </c>
      <c r="J18" s="391">
        <v>210.25233799999998</v>
      </c>
      <c r="K18" s="391">
        <v>288.72755000000001</v>
      </c>
      <c r="L18" s="391">
        <v>194.13572500000001</v>
      </c>
      <c r="M18" s="391">
        <v>98.995991000000004</v>
      </c>
      <c r="N18" s="391">
        <v>307.88109800000001</v>
      </c>
      <c r="O18" s="391">
        <v>276.92549000000002</v>
      </c>
      <c r="P18" s="392">
        <v>3019.85925</v>
      </c>
      <c r="R18" s="247" t="s">
        <v>0</v>
      </c>
      <c r="W18" s="516"/>
      <c r="X18" s="516"/>
      <c r="Y18" s="376"/>
      <c r="Z18" s="376"/>
      <c r="AA18" s="376"/>
      <c r="AB18" s="376"/>
      <c r="AC18" s="376"/>
    </row>
    <row r="19" spans="1:29">
      <c r="B19" s="393"/>
      <c r="C19" s="343"/>
    </row>
    <row r="20" spans="1:29">
      <c r="B20" s="393"/>
      <c r="C20" s="343"/>
    </row>
    <row r="21" spans="1:29">
      <c r="B21" s="393"/>
      <c r="C21" s="343"/>
      <c r="E21" s="247" t="s">
        <v>0</v>
      </c>
      <c r="G21" s="213"/>
    </row>
    <row r="22" spans="1:29">
      <c r="B22" s="393"/>
      <c r="C22" s="343"/>
      <c r="G22" s="213"/>
      <c r="I22" s="247" t="s">
        <v>0</v>
      </c>
      <c r="L22" s="247" t="s">
        <v>0</v>
      </c>
      <c r="N22" s="247" t="s">
        <v>0</v>
      </c>
    </row>
    <row r="23" spans="1:29">
      <c r="F23" s="247" t="s">
        <v>0</v>
      </c>
      <c r="G23" s="213"/>
    </row>
    <row r="24" spans="1:29">
      <c r="G24" s="213"/>
      <c r="I24" s="247" t="s">
        <v>0</v>
      </c>
      <c r="N24" s="247" t="s">
        <v>0</v>
      </c>
    </row>
    <row r="25" spans="1:29">
      <c r="G25" s="213"/>
    </row>
    <row r="26" spans="1:29">
      <c r="G26" s="213"/>
    </row>
  </sheetData>
  <mergeCells count="18">
    <mergeCell ref="W13:X13"/>
    <mergeCell ref="W14:X14"/>
    <mergeCell ref="W7:X7"/>
    <mergeCell ref="B2:P2"/>
    <mergeCell ref="W2:AC2"/>
    <mergeCell ref="B4:C5"/>
    <mergeCell ref="W4:X5"/>
    <mergeCell ref="W6:X6"/>
    <mergeCell ref="W8:X8"/>
    <mergeCell ref="W9:X9"/>
    <mergeCell ref="W10:X10"/>
    <mergeCell ref="W11:X11"/>
    <mergeCell ref="W12:X12"/>
    <mergeCell ref="B15:C15"/>
    <mergeCell ref="W15:X15"/>
    <mergeCell ref="W16:X16"/>
    <mergeCell ref="W17:X17"/>
    <mergeCell ref="W18:X18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B90"/>
  <sheetViews>
    <sheetView topLeftCell="A64" zoomScale="50" zoomScaleNormal="50" workbookViewId="0">
      <selection activeCell="B74" sqref="B74:AB88"/>
    </sheetView>
  </sheetViews>
  <sheetFormatPr defaultRowHeight="12.75"/>
  <cols>
    <col min="1" max="1" width="11.140625" style="394" customWidth="1"/>
    <col min="2" max="2" width="13.140625" style="395" customWidth="1"/>
    <col min="3" max="3" width="12.28515625" style="395" bestFit="1" customWidth="1"/>
    <col min="4" max="28" width="7.7109375" style="395" customWidth="1"/>
    <col min="29" max="256" width="9.140625" style="395"/>
    <col min="257" max="257" width="11.140625" style="395" customWidth="1"/>
    <col min="258" max="258" width="13.140625" style="395" customWidth="1"/>
    <col min="259" max="259" width="12.28515625" style="395" bestFit="1" customWidth="1"/>
    <col min="260" max="284" width="7.7109375" style="395" customWidth="1"/>
    <col min="285" max="512" width="9.140625" style="395"/>
    <col min="513" max="513" width="11.140625" style="395" customWidth="1"/>
    <col min="514" max="514" width="13.140625" style="395" customWidth="1"/>
    <col min="515" max="515" width="12.28515625" style="395" bestFit="1" customWidth="1"/>
    <col min="516" max="540" width="7.7109375" style="395" customWidth="1"/>
    <col min="541" max="768" width="9.140625" style="395"/>
    <col min="769" max="769" width="11.140625" style="395" customWidth="1"/>
    <col min="770" max="770" width="13.140625" style="395" customWidth="1"/>
    <col min="771" max="771" width="12.28515625" style="395" bestFit="1" customWidth="1"/>
    <col min="772" max="796" width="7.7109375" style="395" customWidth="1"/>
    <col min="797" max="1024" width="9.140625" style="395"/>
    <col min="1025" max="1025" width="11.140625" style="395" customWidth="1"/>
    <col min="1026" max="1026" width="13.140625" style="395" customWidth="1"/>
    <col min="1027" max="1027" width="12.28515625" style="395" bestFit="1" customWidth="1"/>
    <col min="1028" max="1052" width="7.7109375" style="395" customWidth="1"/>
    <col min="1053" max="1280" width="9.140625" style="395"/>
    <col min="1281" max="1281" width="11.140625" style="395" customWidth="1"/>
    <col min="1282" max="1282" width="13.140625" style="395" customWidth="1"/>
    <col min="1283" max="1283" width="12.28515625" style="395" bestFit="1" customWidth="1"/>
    <col min="1284" max="1308" width="7.7109375" style="395" customWidth="1"/>
    <col min="1309" max="1536" width="9.140625" style="395"/>
    <col min="1537" max="1537" width="11.140625" style="395" customWidth="1"/>
    <col min="1538" max="1538" width="13.140625" style="395" customWidth="1"/>
    <col min="1539" max="1539" width="12.28515625" style="395" bestFit="1" customWidth="1"/>
    <col min="1540" max="1564" width="7.7109375" style="395" customWidth="1"/>
    <col min="1565" max="1792" width="9.140625" style="395"/>
    <col min="1793" max="1793" width="11.140625" style="395" customWidth="1"/>
    <col min="1794" max="1794" width="13.140625" style="395" customWidth="1"/>
    <col min="1795" max="1795" width="12.28515625" style="395" bestFit="1" customWidth="1"/>
    <col min="1796" max="1820" width="7.7109375" style="395" customWidth="1"/>
    <col min="1821" max="2048" width="9.140625" style="395"/>
    <col min="2049" max="2049" width="11.140625" style="395" customWidth="1"/>
    <col min="2050" max="2050" width="13.140625" style="395" customWidth="1"/>
    <col min="2051" max="2051" width="12.28515625" style="395" bestFit="1" customWidth="1"/>
    <col min="2052" max="2076" width="7.7109375" style="395" customWidth="1"/>
    <col min="2077" max="2304" width="9.140625" style="395"/>
    <col min="2305" max="2305" width="11.140625" style="395" customWidth="1"/>
    <col min="2306" max="2306" width="13.140625" style="395" customWidth="1"/>
    <col min="2307" max="2307" width="12.28515625" style="395" bestFit="1" customWidth="1"/>
    <col min="2308" max="2332" width="7.7109375" style="395" customWidth="1"/>
    <col min="2333" max="2560" width="9.140625" style="395"/>
    <col min="2561" max="2561" width="11.140625" style="395" customWidth="1"/>
    <col min="2562" max="2562" width="13.140625" style="395" customWidth="1"/>
    <col min="2563" max="2563" width="12.28515625" style="395" bestFit="1" customWidth="1"/>
    <col min="2564" max="2588" width="7.7109375" style="395" customWidth="1"/>
    <col min="2589" max="2816" width="9.140625" style="395"/>
    <col min="2817" max="2817" width="11.140625" style="395" customWidth="1"/>
    <col min="2818" max="2818" width="13.140625" style="395" customWidth="1"/>
    <col min="2819" max="2819" width="12.28515625" style="395" bestFit="1" customWidth="1"/>
    <col min="2820" max="2844" width="7.7109375" style="395" customWidth="1"/>
    <col min="2845" max="3072" width="9.140625" style="395"/>
    <col min="3073" max="3073" width="11.140625" style="395" customWidth="1"/>
    <col min="3074" max="3074" width="13.140625" style="395" customWidth="1"/>
    <col min="3075" max="3075" width="12.28515625" style="395" bestFit="1" customWidth="1"/>
    <col min="3076" max="3100" width="7.7109375" style="395" customWidth="1"/>
    <col min="3101" max="3328" width="9.140625" style="395"/>
    <col min="3329" max="3329" width="11.140625" style="395" customWidth="1"/>
    <col min="3330" max="3330" width="13.140625" style="395" customWidth="1"/>
    <col min="3331" max="3331" width="12.28515625" style="395" bestFit="1" customWidth="1"/>
    <col min="3332" max="3356" width="7.7109375" style="395" customWidth="1"/>
    <col min="3357" max="3584" width="9.140625" style="395"/>
    <col min="3585" max="3585" width="11.140625" style="395" customWidth="1"/>
    <col min="3586" max="3586" width="13.140625" style="395" customWidth="1"/>
    <col min="3587" max="3587" width="12.28515625" style="395" bestFit="1" customWidth="1"/>
    <col min="3588" max="3612" width="7.7109375" style="395" customWidth="1"/>
    <col min="3613" max="3840" width="9.140625" style="395"/>
    <col min="3841" max="3841" width="11.140625" style="395" customWidth="1"/>
    <col min="3842" max="3842" width="13.140625" style="395" customWidth="1"/>
    <col min="3843" max="3843" width="12.28515625" style="395" bestFit="1" customWidth="1"/>
    <col min="3844" max="3868" width="7.7109375" style="395" customWidth="1"/>
    <col min="3869" max="4096" width="9.140625" style="395"/>
    <col min="4097" max="4097" width="11.140625" style="395" customWidth="1"/>
    <col min="4098" max="4098" width="13.140625" style="395" customWidth="1"/>
    <col min="4099" max="4099" width="12.28515625" style="395" bestFit="1" customWidth="1"/>
    <col min="4100" max="4124" width="7.7109375" style="395" customWidth="1"/>
    <col min="4125" max="4352" width="9.140625" style="395"/>
    <col min="4353" max="4353" width="11.140625" style="395" customWidth="1"/>
    <col min="4354" max="4354" width="13.140625" style="395" customWidth="1"/>
    <col min="4355" max="4355" width="12.28515625" style="395" bestFit="1" customWidth="1"/>
    <col min="4356" max="4380" width="7.7109375" style="395" customWidth="1"/>
    <col min="4381" max="4608" width="9.140625" style="395"/>
    <col min="4609" max="4609" width="11.140625" style="395" customWidth="1"/>
    <col min="4610" max="4610" width="13.140625" style="395" customWidth="1"/>
    <col min="4611" max="4611" width="12.28515625" style="395" bestFit="1" customWidth="1"/>
    <col min="4612" max="4636" width="7.7109375" style="395" customWidth="1"/>
    <col min="4637" max="4864" width="9.140625" style="395"/>
    <col min="4865" max="4865" width="11.140625" style="395" customWidth="1"/>
    <col min="4866" max="4866" width="13.140625" style="395" customWidth="1"/>
    <col min="4867" max="4867" width="12.28515625" style="395" bestFit="1" customWidth="1"/>
    <col min="4868" max="4892" width="7.7109375" style="395" customWidth="1"/>
    <col min="4893" max="5120" width="9.140625" style="395"/>
    <col min="5121" max="5121" width="11.140625" style="395" customWidth="1"/>
    <col min="5122" max="5122" width="13.140625" style="395" customWidth="1"/>
    <col min="5123" max="5123" width="12.28515625" style="395" bestFit="1" customWidth="1"/>
    <col min="5124" max="5148" width="7.7109375" style="395" customWidth="1"/>
    <col min="5149" max="5376" width="9.140625" style="395"/>
    <col min="5377" max="5377" width="11.140625" style="395" customWidth="1"/>
    <col min="5378" max="5378" width="13.140625" style="395" customWidth="1"/>
    <col min="5379" max="5379" width="12.28515625" style="395" bestFit="1" customWidth="1"/>
    <col min="5380" max="5404" width="7.7109375" style="395" customWidth="1"/>
    <col min="5405" max="5632" width="9.140625" style="395"/>
    <col min="5633" max="5633" width="11.140625" style="395" customWidth="1"/>
    <col min="5634" max="5634" width="13.140625" style="395" customWidth="1"/>
    <col min="5635" max="5635" width="12.28515625" style="395" bestFit="1" customWidth="1"/>
    <col min="5636" max="5660" width="7.7109375" style="395" customWidth="1"/>
    <col min="5661" max="5888" width="9.140625" style="395"/>
    <col min="5889" max="5889" width="11.140625" style="395" customWidth="1"/>
    <col min="5890" max="5890" width="13.140625" style="395" customWidth="1"/>
    <col min="5891" max="5891" width="12.28515625" style="395" bestFit="1" customWidth="1"/>
    <col min="5892" max="5916" width="7.7109375" style="395" customWidth="1"/>
    <col min="5917" max="6144" width="9.140625" style="395"/>
    <col min="6145" max="6145" width="11.140625" style="395" customWidth="1"/>
    <col min="6146" max="6146" width="13.140625" style="395" customWidth="1"/>
    <col min="6147" max="6147" width="12.28515625" style="395" bestFit="1" customWidth="1"/>
    <col min="6148" max="6172" width="7.7109375" style="395" customWidth="1"/>
    <col min="6173" max="6400" width="9.140625" style="395"/>
    <col min="6401" max="6401" width="11.140625" style="395" customWidth="1"/>
    <col min="6402" max="6402" width="13.140625" style="395" customWidth="1"/>
    <col min="6403" max="6403" width="12.28515625" style="395" bestFit="1" customWidth="1"/>
    <col min="6404" max="6428" width="7.7109375" style="395" customWidth="1"/>
    <col min="6429" max="6656" width="9.140625" style="395"/>
    <col min="6657" max="6657" width="11.140625" style="395" customWidth="1"/>
    <col min="6658" max="6658" width="13.140625" style="395" customWidth="1"/>
    <col min="6659" max="6659" width="12.28515625" style="395" bestFit="1" customWidth="1"/>
    <col min="6660" max="6684" width="7.7109375" style="395" customWidth="1"/>
    <col min="6685" max="6912" width="9.140625" style="395"/>
    <col min="6913" max="6913" width="11.140625" style="395" customWidth="1"/>
    <col min="6914" max="6914" width="13.140625" style="395" customWidth="1"/>
    <col min="6915" max="6915" width="12.28515625" style="395" bestFit="1" customWidth="1"/>
    <col min="6916" max="6940" width="7.7109375" style="395" customWidth="1"/>
    <col min="6941" max="7168" width="9.140625" style="395"/>
    <col min="7169" max="7169" width="11.140625" style="395" customWidth="1"/>
    <col min="7170" max="7170" width="13.140625" style="395" customWidth="1"/>
    <col min="7171" max="7171" width="12.28515625" style="395" bestFit="1" customWidth="1"/>
    <col min="7172" max="7196" width="7.7109375" style="395" customWidth="1"/>
    <col min="7197" max="7424" width="9.140625" style="395"/>
    <col min="7425" max="7425" width="11.140625" style="395" customWidth="1"/>
    <col min="7426" max="7426" width="13.140625" style="395" customWidth="1"/>
    <col min="7427" max="7427" width="12.28515625" style="395" bestFit="1" customWidth="1"/>
    <col min="7428" max="7452" width="7.7109375" style="395" customWidth="1"/>
    <col min="7453" max="7680" width="9.140625" style="395"/>
    <col min="7681" max="7681" width="11.140625" style="395" customWidth="1"/>
    <col min="7682" max="7682" width="13.140625" style="395" customWidth="1"/>
    <col min="7683" max="7683" width="12.28515625" style="395" bestFit="1" customWidth="1"/>
    <col min="7684" max="7708" width="7.7109375" style="395" customWidth="1"/>
    <col min="7709" max="7936" width="9.140625" style="395"/>
    <col min="7937" max="7937" width="11.140625" style="395" customWidth="1"/>
    <col min="7938" max="7938" width="13.140625" style="395" customWidth="1"/>
    <col min="7939" max="7939" width="12.28515625" style="395" bestFit="1" customWidth="1"/>
    <col min="7940" max="7964" width="7.7109375" style="395" customWidth="1"/>
    <col min="7965" max="8192" width="9.140625" style="395"/>
    <col min="8193" max="8193" width="11.140625" style="395" customWidth="1"/>
    <col min="8194" max="8194" width="13.140625" style="395" customWidth="1"/>
    <col min="8195" max="8195" width="12.28515625" style="395" bestFit="1" customWidth="1"/>
    <col min="8196" max="8220" width="7.7109375" style="395" customWidth="1"/>
    <col min="8221" max="8448" width="9.140625" style="395"/>
    <col min="8449" max="8449" width="11.140625" style="395" customWidth="1"/>
    <col min="8450" max="8450" width="13.140625" style="395" customWidth="1"/>
    <col min="8451" max="8451" width="12.28515625" style="395" bestFit="1" customWidth="1"/>
    <col min="8452" max="8476" width="7.7109375" style="395" customWidth="1"/>
    <col min="8477" max="8704" width="9.140625" style="395"/>
    <col min="8705" max="8705" width="11.140625" style="395" customWidth="1"/>
    <col min="8706" max="8706" width="13.140625" style="395" customWidth="1"/>
    <col min="8707" max="8707" width="12.28515625" style="395" bestFit="1" customWidth="1"/>
    <col min="8708" max="8732" width="7.7109375" style="395" customWidth="1"/>
    <col min="8733" max="8960" width="9.140625" style="395"/>
    <col min="8961" max="8961" width="11.140625" style="395" customWidth="1"/>
    <col min="8962" max="8962" width="13.140625" style="395" customWidth="1"/>
    <col min="8963" max="8963" width="12.28515625" style="395" bestFit="1" customWidth="1"/>
    <col min="8964" max="8988" width="7.7109375" style="395" customWidth="1"/>
    <col min="8989" max="9216" width="9.140625" style="395"/>
    <col min="9217" max="9217" width="11.140625" style="395" customWidth="1"/>
    <col min="9218" max="9218" width="13.140625" style="395" customWidth="1"/>
    <col min="9219" max="9219" width="12.28515625" style="395" bestFit="1" customWidth="1"/>
    <col min="9220" max="9244" width="7.7109375" style="395" customWidth="1"/>
    <col min="9245" max="9472" width="9.140625" style="395"/>
    <col min="9473" max="9473" width="11.140625" style="395" customWidth="1"/>
    <col min="9474" max="9474" width="13.140625" style="395" customWidth="1"/>
    <col min="9475" max="9475" width="12.28515625" style="395" bestFit="1" customWidth="1"/>
    <col min="9476" max="9500" width="7.7109375" style="395" customWidth="1"/>
    <col min="9501" max="9728" width="9.140625" style="395"/>
    <col min="9729" max="9729" width="11.140625" style="395" customWidth="1"/>
    <col min="9730" max="9730" width="13.140625" style="395" customWidth="1"/>
    <col min="9731" max="9731" width="12.28515625" style="395" bestFit="1" customWidth="1"/>
    <col min="9732" max="9756" width="7.7109375" style="395" customWidth="1"/>
    <col min="9757" max="9984" width="9.140625" style="395"/>
    <col min="9985" max="9985" width="11.140625" style="395" customWidth="1"/>
    <col min="9986" max="9986" width="13.140625" style="395" customWidth="1"/>
    <col min="9987" max="9987" width="12.28515625" style="395" bestFit="1" customWidth="1"/>
    <col min="9988" max="10012" width="7.7109375" style="395" customWidth="1"/>
    <col min="10013" max="10240" width="9.140625" style="395"/>
    <col min="10241" max="10241" width="11.140625" style="395" customWidth="1"/>
    <col min="10242" max="10242" width="13.140625" style="395" customWidth="1"/>
    <col min="10243" max="10243" width="12.28515625" style="395" bestFit="1" customWidth="1"/>
    <col min="10244" max="10268" width="7.7109375" style="395" customWidth="1"/>
    <col min="10269" max="10496" width="9.140625" style="395"/>
    <col min="10497" max="10497" width="11.140625" style="395" customWidth="1"/>
    <col min="10498" max="10498" width="13.140625" style="395" customWidth="1"/>
    <col min="10499" max="10499" width="12.28515625" style="395" bestFit="1" customWidth="1"/>
    <col min="10500" max="10524" width="7.7109375" style="395" customWidth="1"/>
    <col min="10525" max="10752" width="9.140625" style="395"/>
    <col min="10753" max="10753" width="11.140625" style="395" customWidth="1"/>
    <col min="10754" max="10754" width="13.140625" style="395" customWidth="1"/>
    <col min="10755" max="10755" width="12.28515625" style="395" bestFit="1" customWidth="1"/>
    <col min="10756" max="10780" width="7.7109375" style="395" customWidth="1"/>
    <col min="10781" max="11008" width="9.140625" style="395"/>
    <col min="11009" max="11009" width="11.140625" style="395" customWidth="1"/>
    <col min="11010" max="11010" width="13.140625" style="395" customWidth="1"/>
    <col min="11011" max="11011" width="12.28515625" style="395" bestFit="1" customWidth="1"/>
    <col min="11012" max="11036" width="7.7109375" style="395" customWidth="1"/>
    <col min="11037" max="11264" width="9.140625" style="395"/>
    <col min="11265" max="11265" width="11.140625" style="395" customWidth="1"/>
    <col min="11266" max="11266" width="13.140625" style="395" customWidth="1"/>
    <col min="11267" max="11267" width="12.28515625" style="395" bestFit="1" customWidth="1"/>
    <col min="11268" max="11292" width="7.7109375" style="395" customWidth="1"/>
    <col min="11293" max="11520" width="9.140625" style="395"/>
    <col min="11521" max="11521" width="11.140625" style="395" customWidth="1"/>
    <col min="11522" max="11522" width="13.140625" style="395" customWidth="1"/>
    <col min="11523" max="11523" width="12.28515625" style="395" bestFit="1" customWidth="1"/>
    <col min="11524" max="11548" width="7.7109375" style="395" customWidth="1"/>
    <col min="11549" max="11776" width="9.140625" style="395"/>
    <col min="11777" max="11777" width="11.140625" style="395" customWidth="1"/>
    <col min="11778" max="11778" width="13.140625" style="395" customWidth="1"/>
    <col min="11779" max="11779" width="12.28515625" style="395" bestFit="1" customWidth="1"/>
    <col min="11780" max="11804" width="7.7109375" style="395" customWidth="1"/>
    <col min="11805" max="12032" width="9.140625" style="395"/>
    <col min="12033" max="12033" width="11.140625" style="395" customWidth="1"/>
    <col min="12034" max="12034" width="13.140625" style="395" customWidth="1"/>
    <col min="12035" max="12035" width="12.28515625" style="395" bestFit="1" customWidth="1"/>
    <col min="12036" max="12060" width="7.7109375" style="395" customWidth="1"/>
    <col min="12061" max="12288" width="9.140625" style="395"/>
    <col min="12289" max="12289" width="11.140625" style="395" customWidth="1"/>
    <col min="12290" max="12290" width="13.140625" style="395" customWidth="1"/>
    <col min="12291" max="12291" width="12.28515625" style="395" bestFit="1" customWidth="1"/>
    <col min="12292" max="12316" width="7.7109375" style="395" customWidth="1"/>
    <col min="12317" max="12544" width="9.140625" style="395"/>
    <col min="12545" max="12545" width="11.140625" style="395" customWidth="1"/>
    <col min="12546" max="12546" width="13.140625" style="395" customWidth="1"/>
    <col min="12547" max="12547" width="12.28515625" style="395" bestFit="1" customWidth="1"/>
    <col min="12548" max="12572" width="7.7109375" style="395" customWidth="1"/>
    <col min="12573" max="12800" width="9.140625" style="395"/>
    <col min="12801" max="12801" width="11.140625" style="395" customWidth="1"/>
    <col min="12802" max="12802" width="13.140625" style="395" customWidth="1"/>
    <col min="12803" max="12803" width="12.28515625" style="395" bestFit="1" customWidth="1"/>
    <col min="12804" max="12828" width="7.7109375" style="395" customWidth="1"/>
    <col min="12829" max="13056" width="9.140625" style="395"/>
    <col min="13057" max="13057" width="11.140625" style="395" customWidth="1"/>
    <col min="13058" max="13058" width="13.140625" style="395" customWidth="1"/>
    <col min="13059" max="13059" width="12.28515625" style="395" bestFit="1" customWidth="1"/>
    <col min="13060" max="13084" width="7.7109375" style="395" customWidth="1"/>
    <col min="13085" max="13312" width="9.140625" style="395"/>
    <col min="13313" max="13313" width="11.140625" style="395" customWidth="1"/>
    <col min="13314" max="13314" width="13.140625" style="395" customWidth="1"/>
    <col min="13315" max="13315" width="12.28515625" style="395" bestFit="1" customWidth="1"/>
    <col min="13316" max="13340" width="7.7109375" style="395" customWidth="1"/>
    <col min="13341" max="13568" width="9.140625" style="395"/>
    <col min="13569" max="13569" width="11.140625" style="395" customWidth="1"/>
    <col min="13570" max="13570" width="13.140625" style="395" customWidth="1"/>
    <col min="13571" max="13571" width="12.28515625" style="395" bestFit="1" customWidth="1"/>
    <col min="13572" max="13596" width="7.7109375" style="395" customWidth="1"/>
    <col min="13597" max="13824" width="9.140625" style="395"/>
    <col min="13825" max="13825" width="11.140625" style="395" customWidth="1"/>
    <col min="13826" max="13826" width="13.140625" style="395" customWidth="1"/>
    <col min="13827" max="13827" width="12.28515625" style="395" bestFit="1" customWidth="1"/>
    <col min="13828" max="13852" width="7.7109375" style="395" customWidth="1"/>
    <col min="13853" max="14080" width="9.140625" style="395"/>
    <col min="14081" max="14081" width="11.140625" style="395" customWidth="1"/>
    <col min="14082" max="14082" width="13.140625" style="395" customWidth="1"/>
    <col min="14083" max="14083" width="12.28515625" style="395" bestFit="1" customWidth="1"/>
    <col min="14084" max="14108" width="7.7109375" style="395" customWidth="1"/>
    <col min="14109" max="14336" width="9.140625" style="395"/>
    <col min="14337" max="14337" width="11.140625" style="395" customWidth="1"/>
    <col min="14338" max="14338" width="13.140625" style="395" customWidth="1"/>
    <col min="14339" max="14339" width="12.28515625" style="395" bestFit="1" customWidth="1"/>
    <col min="14340" max="14364" width="7.7109375" style="395" customWidth="1"/>
    <col min="14365" max="14592" width="9.140625" style="395"/>
    <col min="14593" max="14593" width="11.140625" style="395" customWidth="1"/>
    <col min="14594" max="14594" width="13.140625" style="395" customWidth="1"/>
    <col min="14595" max="14595" width="12.28515625" style="395" bestFit="1" customWidth="1"/>
    <col min="14596" max="14620" width="7.7109375" style="395" customWidth="1"/>
    <col min="14621" max="14848" width="9.140625" style="395"/>
    <col min="14849" max="14849" width="11.140625" style="395" customWidth="1"/>
    <col min="14850" max="14850" width="13.140625" style="395" customWidth="1"/>
    <col min="14851" max="14851" width="12.28515625" style="395" bestFit="1" customWidth="1"/>
    <col min="14852" max="14876" width="7.7109375" style="395" customWidth="1"/>
    <col min="14877" max="15104" width="9.140625" style="395"/>
    <col min="15105" max="15105" width="11.140625" style="395" customWidth="1"/>
    <col min="15106" max="15106" width="13.140625" style="395" customWidth="1"/>
    <col min="15107" max="15107" width="12.28515625" style="395" bestFit="1" customWidth="1"/>
    <col min="15108" max="15132" width="7.7109375" style="395" customWidth="1"/>
    <col min="15133" max="15360" width="9.140625" style="395"/>
    <col min="15361" max="15361" width="11.140625" style="395" customWidth="1"/>
    <col min="15362" max="15362" width="13.140625" style="395" customWidth="1"/>
    <col min="15363" max="15363" width="12.28515625" style="395" bestFit="1" customWidth="1"/>
    <col min="15364" max="15388" width="7.7109375" style="395" customWidth="1"/>
    <col min="15389" max="15616" width="9.140625" style="395"/>
    <col min="15617" max="15617" width="11.140625" style="395" customWidth="1"/>
    <col min="15618" max="15618" width="13.140625" style="395" customWidth="1"/>
    <col min="15619" max="15619" width="12.28515625" style="395" bestFit="1" customWidth="1"/>
    <col min="15620" max="15644" width="7.7109375" style="395" customWidth="1"/>
    <col min="15645" max="15872" width="9.140625" style="395"/>
    <col min="15873" max="15873" width="11.140625" style="395" customWidth="1"/>
    <col min="15874" max="15874" width="13.140625" style="395" customWidth="1"/>
    <col min="15875" max="15875" width="12.28515625" style="395" bestFit="1" customWidth="1"/>
    <col min="15876" max="15900" width="7.7109375" style="395" customWidth="1"/>
    <col min="15901" max="16128" width="9.140625" style="395"/>
    <col min="16129" max="16129" width="11.140625" style="395" customWidth="1"/>
    <col min="16130" max="16130" width="13.140625" style="395" customWidth="1"/>
    <col min="16131" max="16131" width="12.28515625" style="395" bestFit="1" customWidth="1"/>
    <col min="16132" max="16156" width="7.7109375" style="395" customWidth="1"/>
    <col min="16157" max="16384" width="9.140625" style="395"/>
  </cols>
  <sheetData>
    <row r="1" spans="1:28" ht="15" customHeight="1"/>
    <row r="2" spans="1:28" ht="18" customHeight="1">
      <c r="A2" s="396"/>
      <c r="B2" s="397" t="s">
        <v>162</v>
      </c>
      <c r="C2" s="398"/>
    </row>
    <row r="3" spans="1:28" ht="18" customHeight="1" thickBot="1">
      <c r="A3" s="396"/>
      <c r="B3" s="399"/>
      <c r="C3" s="398"/>
      <c r="AB3" s="400" t="s">
        <v>61</v>
      </c>
    </row>
    <row r="4" spans="1:28" ht="18" customHeight="1">
      <c r="B4" s="401"/>
      <c r="C4" s="402"/>
      <c r="D4" s="403">
        <v>1</v>
      </c>
      <c r="E4" s="403">
        <v>2</v>
      </c>
      <c r="F4" s="403">
        <v>3</v>
      </c>
      <c r="G4" s="403">
        <v>4</v>
      </c>
      <c r="H4" s="403">
        <v>5</v>
      </c>
      <c r="I4" s="403">
        <v>6</v>
      </c>
      <c r="J4" s="403">
        <v>7</v>
      </c>
      <c r="K4" s="403">
        <v>8</v>
      </c>
      <c r="L4" s="403">
        <v>9</v>
      </c>
      <c r="M4" s="403">
        <v>10</v>
      </c>
      <c r="N4" s="403">
        <v>11</v>
      </c>
      <c r="O4" s="403">
        <v>12</v>
      </c>
      <c r="P4" s="403">
        <v>13</v>
      </c>
      <c r="Q4" s="403">
        <v>14</v>
      </c>
      <c r="R4" s="403">
        <v>15</v>
      </c>
      <c r="S4" s="403">
        <v>16</v>
      </c>
      <c r="T4" s="403">
        <v>17</v>
      </c>
      <c r="U4" s="403">
        <v>18</v>
      </c>
      <c r="V4" s="403">
        <v>19</v>
      </c>
      <c r="W4" s="403">
        <v>20</v>
      </c>
      <c r="X4" s="403">
        <v>21</v>
      </c>
      <c r="Y4" s="403">
        <v>22</v>
      </c>
      <c r="Z4" s="403">
        <v>23</v>
      </c>
      <c r="AA4" s="403">
        <v>24</v>
      </c>
      <c r="AB4" s="404" t="s">
        <v>62</v>
      </c>
    </row>
    <row r="5" spans="1:28" ht="18" customHeight="1">
      <c r="B5" s="405" t="s">
        <v>76</v>
      </c>
      <c r="C5" s="406">
        <v>41667</v>
      </c>
      <c r="D5" s="483">
        <v>1326.095</v>
      </c>
      <c r="E5" s="407">
        <v>1233.8969999999999</v>
      </c>
      <c r="F5" s="407">
        <v>1195.0909999999999</v>
      </c>
      <c r="G5" s="407">
        <v>1169.558</v>
      </c>
      <c r="H5" s="407">
        <v>1191.6769999999999</v>
      </c>
      <c r="I5" s="407">
        <v>1283.354</v>
      </c>
      <c r="J5" s="407">
        <v>1457.673</v>
      </c>
      <c r="K5" s="407">
        <v>1649.952</v>
      </c>
      <c r="L5" s="407">
        <v>1789.529</v>
      </c>
      <c r="M5" s="407">
        <v>1819.826</v>
      </c>
      <c r="N5" s="407">
        <v>1823.107</v>
      </c>
      <c r="O5" s="407">
        <v>1809.1420000000001</v>
      </c>
      <c r="P5" s="407">
        <v>1804.269</v>
      </c>
      <c r="Q5" s="407">
        <v>1852.355</v>
      </c>
      <c r="R5" s="407">
        <v>1838.6769999999999</v>
      </c>
      <c r="S5" s="407">
        <v>1828.482</v>
      </c>
      <c r="T5" s="407">
        <v>1850.4639999999999</v>
      </c>
      <c r="U5" s="407">
        <v>1966.2080000000001</v>
      </c>
      <c r="V5" s="407">
        <v>1962.7829999999999</v>
      </c>
      <c r="W5" s="407">
        <v>1932.2860000000001</v>
      </c>
      <c r="X5" s="407">
        <v>1869.9459999999999</v>
      </c>
      <c r="Y5" s="407">
        <v>1792.337</v>
      </c>
      <c r="Z5" s="407">
        <v>1676.95</v>
      </c>
      <c r="AA5" s="407">
        <v>1529.8579999999999</v>
      </c>
      <c r="AB5" s="408">
        <v>39653.515999999996</v>
      </c>
    </row>
    <row r="6" spans="1:28" ht="18" customHeight="1">
      <c r="B6" s="405" t="s">
        <v>77</v>
      </c>
      <c r="C6" s="409">
        <v>41675</v>
      </c>
      <c r="D6" s="407">
        <v>1298.021</v>
      </c>
      <c r="E6" s="407">
        <v>1199.462</v>
      </c>
      <c r="F6" s="407">
        <v>1165.336</v>
      </c>
      <c r="G6" s="407">
        <v>1127.4480000000001</v>
      </c>
      <c r="H6" s="407">
        <v>1139.443</v>
      </c>
      <c r="I6" s="407">
        <v>1230.7080000000001</v>
      </c>
      <c r="J6" s="407">
        <v>1399.7080000000001</v>
      </c>
      <c r="K6" s="407">
        <v>1587.3579999999999</v>
      </c>
      <c r="L6" s="407">
        <v>1696.779</v>
      </c>
      <c r="M6" s="407">
        <v>1745.626</v>
      </c>
      <c r="N6" s="407">
        <v>1725.5260000000001</v>
      </c>
      <c r="O6" s="407">
        <v>1730.175</v>
      </c>
      <c r="P6" s="407">
        <v>1688.021</v>
      </c>
      <c r="Q6" s="407">
        <v>1742.1210000000001</v>
      </c>
      <c r="R6" s="407">
        <v>1719.479</v>
      </c>
      <c r="S6" s="407">
        <v>1691.89</v>
      </c>
      <c r="T6" s="407">
        <v>1688.779</v>
      </c>
      <c r="U6" s="407">
        <v>1847.048</v>
      </c>
      <c r="V6" s="407">
        <v>1898.133</v>
      </c>
      <c r="W6" s="407">
        <v>1836.7370000000001</v>
      </c>
      <c r="X6" s="407">
        <v>1791.644</v>
      </c>
      <c r="Y6" s="407">
        <v>1702.829</v>
      </c>
      <c r="Z6" s="407">
        <v>1592.9829999999999</v>
      </c>
      <c r="AA6" s="407">
        <v>1443.309</v>
      </c>
      <c r="AB6" s="408">
        <v>37688.563000000002</v>
      </c>
    </row>
    <row r="7" spans="1:28" ht="18" customHeight="1">
      <c r="B7" s="405" t="s">
        <v>78</v>
      </c>
      <c r="C7" s="409">
        <v>41703</v>
      </c>
      <c r="D7" s="407">
        <v>1225.7739999999999</v>
      </c>
      <c r="E7" s="407">
        <v>1127.6130000000001</v>
      </c>
      <c r="F7" s="407">
        <v>1085.711</v>
      </c>
      <c r="G7" s="410">
        <v>1058.345</v>
      </c>
      <c r="H7" s="410">
        <v>1068.71</v>
      </c>
      <c r="I7" s="410">
        <v>1151.451</v>
      </c>
      <c r="J7" s="407">
        <v>1313.6110000000001</v>
      </c>
      <c r="K7" s="407">
        <v>1517.0930000000001</v>
      </c>
      <c r="L7" s="407">
        <v>1617.6120000000001</v>
      </c>
      <c r="M7" s="407">
        <v>1665.886</v>
      </c>
      <c r="N7" s="407">
        <v>1665.8869999999999</v>
      </c>
      <c r="O7" s="407">
        <v>1655.1310000000001</v>
      </c>
      <c r="P7" s="407">
        <v>1652.992</v>
      </c>
      <c r="Q7" s="407">
        <v>1694.82</v>
      </c>
      <c r="R7" s="407">
        <v>1685.4939999999999</v>
      </c>
      <c r="S7" s="407">
        <v>1658.433</v>
      </c>
      <c r="T7" s="407">
        <v>1650.5840000000001</v>
      </c>
      <c r="U7" s="407">
        <v>1725.4970000000001</v>
      </c>
      <c r="V7" s="407">
        <v>1823.8389999999999</v>
      </c>
      <c r="W7" s="407">
        <v>1793.16</v>
      </c>
      <c r="X7" s="407">
        <v>1730.932</v>
      </c>
      <c r="Y7" s="407">
        <v>1646.8589999999999</v>
      </c>
      <c r="Z7" s="407">
        <v>1533.9690000000001</v>
      </c>
      <c r="AA7" s="407">
        <v>1369.5219999999999</v>
      </c>
      <c r="AB7" s="408">
        <v>36118.924999999996</v>
      </c>
    </row>
    <row r="8" spans="1:28" ht="18" customHeight="1">
      <c r="B8" s="405" t="s">
        <v>63</v>
      </c>
      <c r="C8" s="409">
        <v>41746</v>
      </c>
      <c r="D8" s="407">
        <v>1246.2760000000001</v>
      </c>
      <c r="E8" s="407">
        <v>1121.615</v>
      </c>
      <c r="F8" s="407">
        <v>1084.7139999999999</v>
      </c>
      <c r="G8" s="407">
        <v>1066.348</v>
      </c>
      <c r="H8" s="407">
        <v>1076.001</v>
      </c>
      <c r="I8" s="407">
        <v>1140.1310000000001</v>
      </c>
      <c r="J8" s="407">
        <v>1302.4860000000001</v>
      </c>
      <c r="K8" s="407">
        <v>1529.856</v>
      </c>
      <c r="L8" s="407">
        <v>1636.5609999999999</v>
      </c>
      <c r="M8" s="407">
        <v>1688.3489999999999</v>
      </c>
      <c r="N8" s="407">
        <v>1695.443</v>
      </c>
      <c r="O8" s="407">
        <v>1695.4169999999999</v>
      </c>
      <c r="P8" s="407">
        <v>1689.0129999999999</v>
      </c>
      <c r="Q8" s="407">
        <v>1681.63</v>
      </c>
      <c r="R8" s="407">
        <v>1732.2439999999999</v>
      </c>
      <c r="S8" s="407">
        <v>1684.556</v>
      </c>
      <c r="T8" s="407">
        <v>1664.5070000000001</v>
      </c>
      <c r="U8" s="407">
        <v>1631.932</v>
      </c>
      <c r="V8" s="407">
        <v>1643.3309999999999</v>
      </c>
      <c r="W8" s="407">
        <v>1726.681</v>
      </c>
      <c r="X8" s="407">
        <v>1792.67</v>
      </c>
      <c r="Y8" s="407">
        <v>1696.1289999999999</v>
      </c>
      <c r="Z8" s="407">
        <v>1564.8109999999999</v>
      </c>
      <c r="AA8" s="407">
        <v>1409.913</v>
      </c>
      <c r="AB8" s="408">
        <v>36200.614000000001</v>
      </c>
    </row>
    <row r="9" spans="1:28" ht="18" customHeight="1">
      <c r="B9" s="405" t="s">
        <v>79</v>
      </c>
      <c r="C9" s="409">
        <v>41764</v>
      </c>
      <c r="D9" s="407">
        <v>1101.1869999999999</v>
      </c>
      <c r="E9" s="407">
        <v>1013.47</v>
      </c>
      <c r="F9" s="407">
        <v>989.08500000000004</v>
      </c>
      <c r="G9" s="407">
        <v>960.57299999999998</v>
      </c>
      <c r="H9" s="407">
        <v>981.31</v>
      </c>
      <c r="I9" s="407">
        <v>1028.241</v>
      </c>
      <c r="J9" s="407">
        <v>1177.317</v>
      </c>
      <c r="K9" s="407">
        <v>1400.355</v>
      </c>
      <c r="L9" s="407">
        <v>1521.4390000000001</v>
      </c>
      <c r="M9" s="407">
        <v>1553.81</v>
      </c>
      <c r="N9" s="407">
        <v>1529.058</v>
      </c>
      <c r="O9" s="407">
        <v>1510.422</v>
      </c>
      <c r="P9" s="407">
        <v>1478.9159999999999</v>
      </c>
      <c r="Q9" s="407">
        <v>1469.1659999999999</v>
      </c>
      <c r="R9" s="407">
        <v>1504.59</v>
      </c>
      <c r="S9" s="407">
        <v>1472.7149999999999</v>
      </c>
      <c r="T9" s="407">
        <v>1432.5419999999999</v>
      </c>
      <c r="U9" s="407">
        <v>1399.6410000000001</v>
      </c>
      <c r="V9" s="407">
        <v>1385.761</v>
      </c>
      <c r="W9" s="407">
        <v>1459.049</v>
      </c>
      <c r="X9" s="407">
        <v>1657.346</v>
      </c>
      <c r="Y9" s="407">
        <v>1635.088</v>
      </c>
      <c r="Z9" s="407">
        <v>1479.75</v>
      </c>
      <c r="AA9" s="407">
        <v>1329.5730000000001</v>
      </c>
      <c r="AB9" s="408">
        <v>32470.404000000002</v>
      </c>
    </row>
    <row r="10" spans="1:28" ht="18" customHeight="1">
      <c r="B10" s="405" t="s">
        <v>80</v>
      </c>
      <c r="C10" s="409">
        <v>41802</v>
      </c>
      <c r="D10" s="407">
        <v>1107.261</v>
      </c>
      <c r="E10" s="407">
        <v>1004.8049999999999</v>
      </c>
      <c r="F10" s="407">
        <v>961.26</v>
      </c>
      <c r="G10" s="407">
        <v>939.08199999999999</v>
      </c>
      <c r="H10" s="407">
        <v>945.73099999999999</v>
      </c>
      <c r="I10" s="407">
        <v>968.58500000000004</v>
      </c>
      <c r="J10" s="407">
        <v>1093.8699999999999</v>
      </c>
      <c r="K10" s="407">
        <v>1295.723</v>
      </c>
      <c r="L10" s="407">
        <v>1409.8820000000001</v>
      </c>
      <c r="M10" s="407">
        <v>1466.1690000000001</v>
      </c>
      <c r="N10" s="407">
        <v>1483.1320000000001</v>
      </c>
      <c r="O10" s="407">
        <v>1515.21</v>
      </c>
      <c r="P10" s="407">
        <v>1539.838</v>
      </c>
      <c r="Q10" s="407">
        <v>1552.615</v>
      </c>
      <c r="R10" s="407">
        <v>1590.26</v>
      </c>
      <c r="S10" s="407">
        <v>1582.229</v>
      </c>
      <c r="T10" s="407">
        <v>1552.9960000000001</v>
      </c>
      <c r="U10" s="407">
        <v>1487.721</v>
      </c>
      <c r="V10" s="407">
        <v>1446.3720000000001</v>
      </c>
      <c r="W10" s="407">
        <v>1449.87</v>
      </c>
      <c r="X10" s="407">
        <v>1528.5920000000001</v>
      </c>
      <c r="Y10" s="407">
        <v>1598.6220000000001</v>
      </c>
      <c r="Z10" s="407">
        <v>1444.09</v>
      </c>
      <c r="AA10" s="407">
        <v>1314.1010000000001</v>
      </c>
      <c r="AB10" s="408">
        <v>32278.015999999996</v>
      </c>
    </row>
    <row r="11" spans="1:28" ht="18" customHeight="1">
      <c r="B11" s="405" t="s">
        <v>81</v>
      </c>
      <c r="C11" s="409">
        <v>41844</v>
      </c>
      <c r="D11" s="407">
        <v>1155.9760000000001</v>
      </c>
      <c r="E11" s="407">
        <v>1068.2719999999999</v>
      </c>
      <c r="F11" s="407">
        <v>1032.607</v>
      </c>
      <c r="G11" s="407">
        <v>978.59799999999996</v>
      </c>
      <c r="H11" s="407">
        <v>954.74400000000003</v>
      </c>
      <c r="I11" s="407">
        <v>968.81899999999996</v>
      </c>
      <c r="J11" s="407">
        <v>1047.971</v>
      </c>
      <c r="K11" s="407">
        <v>1231.4580000000001</v>
      </c>
      <c r="L11" s="407">
        <v>1352.376</v>
      </c>
      <c r="M11" s="407">
        <v>1421.8610000000001</v>
      </c>
      <c r="N11" s="407">
        <v>1448.796</v>
      </c>
      <c r="O11" s="407">
        <v>1477.345</v>
      </c>
      <c r="P11" s="407">
        <v>1497.96</v>
      </c>
      <c r="Q11" s="407">
        <v>1509.1790000000001</v>
      </c>
      <c r="R11" s="407">
        <v>1551.229</v>
      </c>
      <c r="S11" s="407">
        <v>1544.5820000000001</v>
      </c>
      <c r="T11" s="407">
        <v>1516.8520000000001</v>
      </c>
      <c r="U11" s="407">
        <v>1474.3989999999999</v>
      </c>
      <c r="V11" s="407">
        <v>1455.511</v>
      </c>
      <c r="W11" s="407">
        <v>1513.4290000000001</v>
      </c>
      <c r="X11" s="407">
        <v>1559.298</v>
      </c>
      <c r="Y11" s="407">
        <v>1615.355</v>
      </c>
      <c r="Z11" s="407">
        <v>1477.7529999999999</v>
      </c>
      <c r="AA11" s="407">
        <v>1342.4359999999999</v>
      </c>
      <c r="AB11" s="408">
        <v>32196.805999999997</v>
      </c>
    </row>
    <row r="12" spans="1:28" ht="18" customHeight="1">
      <c r="B12" s="405" t="s">
        <v>64</v>
      </c>
      <c r="C12" s="409">
        <v>41862</v>
      </c>
      <c r="D12" s="407">
        <v>1092.165</v>
      </c>
      <c r="E12" s="407">
        <v>984.27300000000002</v>
      </c>
      <c r="F12" s="407">
        <v>932.43499999999995</v>
      </c>
      <c r="G12" s="407">
        <v>914.07799999999997</v>
      </c>
      <c r="H12" s="407">
        <v>922.23900000000003</v>
      </c>
      <c r="I12" s="407">
        <v>956.40099999999995</v>
      </c>
      <c r="J12" s="407">
        <v>1043.412</v>
      </c>
      <c r="K12" s="407">
        <v>1261.1030000000001</v>
      </c>
      <c r="L12" s="407">
        <v>1395.125</v>
      </c>
      <c r="M12" s="407">
        <v>1479.9960000000001</v>
      </c>
      <c r="N12" s="407">
        <v>1505.203</v>
      </c>
      <c r="O12" s="407">
        <v>1537.568</v>
      </c>
      <c r="P12" s="407">
        <v>1568.2860000000001</v>
      </c>
      <c r="Q12" s="407">
        <v>1584.433</v>
      </c>
      <c r="R12" s="407">
        <v>1647.462</v>
      </c>
      <c r="S12" s="407">
        <v>1620.732</v>
      </c>
      <c r="T12" s="407">
        <v>1528.9580000000001</v>
      </c>
      <c r="U12" s="407">
        <v>1467.9159999999999</v>
      </c>
      <c r="V12" s="407">
        <v>1438.578</v>
      </c>
      <c r="W12" s="407">
        <v>1450.963</v>
      </c>
      <c r="X12" s="407">
        <v>1606.627</v>
      </c>
      <c r="Y12" s="407">
        <v>1597.5989999999999</v>
      </c>
      <c r="Z12" s="407">
        <v>1439.6369999999999</v>
      </c>
      <c r="AA12" s="407">
        <v>1290.6859999999999</v>
      </c>
      <c r="AB12" s="408">
        <v>32265.874999999996</v>
      </c>
    </row>
    <row r="13" spans="1:28" ht="18" customHeight="1">
      <c r="B13" s="405" t="s">
        <v>82</v>
      </c>
      <c r="C13" s="409">
        <v>41907</v>
      </c>
      <c r="D13" s="407">
        <v>1067.9749999999999</v>
      </c>
      <c r="E13" s="407">
        <v>974.67899999999997</v>
      </c>
      <c r="F13" s="407">
        <v>937.79200000000003</v>
      </c>
      <c r="G13" s="407">
        <v>907.76099999999997</v>
      </c>
      <c r="H13" s="407">
        <v>925.61199999999997</v>
      </c>
      <c r="I13" s="407">
        <v>990.62699999999995</v>
      </c>
      <c r="J13" s="407">
        <v>1143.471</v>
      </c>
      <c r="K13" s="407">
        <v>1334.1869999999999</v>
      </c>
      <c r="L13" s="407">
        <v>1438.6469999999999</v>
      </c>
      <c r="M13" s="407">
        <v>1456.5650000000001</v>
      </c>
      <c r="N13" s="407">
        <v>1462.1859999999999</v>
      </c>
      <c r="O13" s="407">
        <v>1431.895</v>
      </c>
      <c r="P13" s="407">
        <v>1392.114</v>
      </c>
      <c r="Q13" s="407">
        <v>1423.4259999999999</v>
      </c>
      <c r="R13" s="407">
        <v>1452.42</v>
      </c>
      <c r="S13" s="407">
        <v>1449.095</v>
      </c>
      <c r="T13" s="407">
        <v>1473.7190000000001</v>
      </c>
      <c r="U13" s="407">
        <v>1487.3030000000001</v>
      </c>
      <c r="V13" s="407">
        <v>1576.06</v>
      </c>
      <c r="W13" s="407">
        <v>1691.673</v>
      </c>
      <c r="X13" s="407">
        <v>1614.019</v>
      </c>
      <c r="Y13" s="407">
        <v>1521.87</v>
      </c>
      <c r="Z13" s="407">
        <v>1344.3320000000001</v>
      </c>
      <c r="AA13" s="407">
        <v>1208.558</v>
      </c>
      <c r="AB13" s="408">
        <v>31705.986000000004</v>
      </c>
    </row>
    <row r="14" spans="1:28" ht="18" customHeight="1">
      <c r="B14" s="405" t="s">
        <v>161</v>
      </c>
      <c r="C14" s="409">
        <v>41942</v>
      </c>
      <c r="D14" s="407">
        <v>1181.319</v>
      </c>
      <c r="E14" s="407">
        <v>1080.087</v>
      </c>
      <c r="F14" s="407">
        <v>1031.607</v>
      </c>
      <c r="G14" s="407">
        <v>1024.6869999999999</v>
      </c>
      <c r="H14" s="407">
        <v>1036.952</v>
      </c>
      <c r="I14" s="407">
        <v>1116.3810000000001</v>
      </c>
      <c r="J14" s="407">
        <v>1319.777</v>
      </c>
      <c r="K14" s="407">
        <v>1519.789</v>
      </c>
      <c r="L14" s="407">
        <v>1637.806</v>
      </c>
      <c r="M14" s="407">
        <v>1653.633</v>
      </c>
      <c r="N14" s="407">
        <v>1624.0540000000001</v>
      </c>
      <c r="O14" s="407">
        <v>1622.56</v>
      </c>
      <c r="P14" s="407">
        <v>1598.9659999999999</v>
      </c>
      <c r="Q14" s="407">
        <v>1645.5730000000001</v>
      </c>
      <c r="R14" s="407">
        <v>1648.0740000000001</v>
      </c>
      <c r="S14" s="407">
        <v>1642.578</v>
      </c>
      <c r="T14" s="407">
        <v>1715.8150000000001</v>
      </c>
      <c r="U14" s="407">
        <v>1876.3610000000001</v>
      </c>
      <c r="V14" s="407">
        <v>1852.279</v>
      </c>
      <c r="W14" s="407">
        <v>1798.963</v>
      </c>
      <c r="X14" s="407">
        <v>1742.2149999999999</v>
      </c>
      <c r="Y14" s="407">
        <v>1642.271</v>
      </c>
      <c r="Z14" s="407">
        <v>1515.999</v>
      </c>
      <c r="AA14" s="407">
        <v>1336.8240000000001</v>
      </c>
      <c r="AB14" s="408">
        <v>35864.57</v>
      </c>
    </row>
    <row r="15" spans="1:28" ht="18" customHeight="1">
      <c r="B15" s="405" t="s">
        <v>83</v>
      </c>
      <c r="C15" s="409">
        <v>41969</v>
      </c>
      <c r="D15" s="407">
        <v>1204.443</v>
      </c>
      <c r="E15" s="407">
        <v>1111.279</v>
      </c>
      <c r="F15" s="407">
        <v>1068.19</v>
      </c>
      <c r="G15" s="407">
        <v>1056.662</v>
      </c>
      <c r="H15" s="407">
        <v>1074.2860000000001</v>
      </c>
      <c r="I15" s="407">
        <v>1162.4459999999999</v>
      </c>
      <c r="J15" s="407">
        <v>1348.73</v>
      </c>
      <c r="K15" s="407">
        <v>1552.7070000000001</v>
      </c>
      <c r="L15" s="407">
        <v>1663.3209999999999</v>
      </c>
      <c r="M15" s="407">
        <v>1708.48</v>
      </c>
      <c r="N15" s="407">
        <v>1688.51</v>
      </c>
      <c r="O15" s="407">
        <v>1695.2380000000001</v>
      </c>
      <c r="P15" s="407">
        <v>1695.104</v>
      </c>
      <c r="Q15" s="407">
        <v>1747.126</v>
      </c>
      <c r="R15" s="407">
        <v>1751.441</v>
      </c>
      <c r="S15" s="407">
        <v>1772.65</v>
      </c>
      <c r="T15" s="407">
        <v>1863.14</v>
      </c>
      <c r="U15" s="407">
        <v>1903.922</v>
      </c>
      <c r="V15" s="407">
        <v>1848.453</v>
      </c>
      <c r="W15" s="407">
        <v>1817.1510000000001</v>
      </c>
      <c r="X15" s="407">
        <v>1774.578</v>
      </c>
      <c r="Y15" s="407">
        <v>1674.4570000000001</v>
      </c>
      <c r="Z15" s="407">
        <v>1559.6980000000001</v>
      </c>
      <c r="AA15" s="407">
        <v>1400.675</v>
      </c>
      <c r="AB15" s="408">
        <v>37142.687000000005</v>
      </c>
    </row>
    <row r="16" spans="1:28" ht="18" customHeight="1" thickBot="1">
      <c r="B16" s="411" t="s">
        <v>84</v>
      </c>
      <c r="C16" s="412">
        <v>42004</v>
      </c>
      <c r="D16" s="413">
        <v>1478.385</v>
      </c>
      <c r="E16" s="413">
        <v>1356.056</v>
      </c>
      <c r="F16" s="413">
        <v>1291.788</v>
      </c>
      <c r="G16" s="413">
        <v>1254.3119999999999</v>
      </c>
      <c r="H16" s="413">
        <v>1260.431</v>
      </c>
      <c r="I16" s="413">
        <v>1339.0350000000001</v>
      </c>
      <c r="J16" s="413">
        <v>1553.5250000000001</v>
      </c>
      <c r="K16" s="413">
        <v>1752.953</v>
      </c>
      <c r="L16" s="413">
        <v>1871.1559999999999</v>
      </c>
      <c r="M16" s="413">
        <v>1969.057</v>
      </c>
      <c r="N16" s="413">
        <v>1984.232</v>
      </c>
      <c r="O16" s="413">
        <v>1945.8820000000001</v>
      </c>
      <c r="P16" s="413">
        <v>1919.403</v>
      </c>
      <c r="Q16" s="413">
        <v>1977.809</v>
      </c>
      <c r="R16" s="413">
        <v>1986.5170000000001</v>
      </c>
      <c r="S16" s="413">
        <v>1967.2439999999999</v>
      </c>
      <c r="T16" s="413">
        <v>2095.4580000000001</v>
      </c>
      <c r="U16" s="413">
        <v>2207.1779999999999</v>
      </c>
      <c r="V16" s="413">
        <v>2153.52</v>
      </c>
      <c r="W16" s="413">
        <v>2075.748</v>
      </c>
      <c r="X16" s="413">
        <v>1953.78</v>
      </c>
      <c r="Y16" s="413">
        <v>1815.9860000000001</v>
      </c>
      <c r="Z16" s="413">
        <v>1740.837</v>
      </c>
      <c r="AA16" s="413">
        <v>1696.895</v>
      </c>
      <c r="AB16" s="414">
        <v>42647.186999999991</v>
      </c>
    </row>
    <row r="17" spans="1:28" ht="9.9499999999999993" customHeight="1"/>
    <row r="18" spans="1:28" ht="9.9499999999999993" customHeight="1">
      <c r="U18" s="395" t="s">
        <v>0</v>
      </c>
    </row>
    <row r="19" spans="1:28" ht="9.9499999999999993" customHeight="1"/>
    <row r="20" spans="1:28" ht="18" customHeight="1">
      <c r="A20" s="396"/>
      <c r="B20" s="397" t="s">
        <v>163</v>
      </c>
      <c r="C20" s="398"/>
    </row>
    <row r="21" spans="1:28" ht="18" customHeight="1" thickBot="1">
      <c r="A21" s="396"/>
      <c r="B21" s="399"/>
      <c r="C21" s="398"/>
      <c r="AB21" s="400" t="s">
        <v>61</v>
      </c>
    </row>
    <row r="22" spans="1:28" ht="18" customHeight="1">
      <c r="B22" s="401"/>
      <c r="C22" s="402"/>
      <c r="D22" s="403">
        <v>1</v>
      </c>
      <c r="E22" s="403">
        <v>2</v>
      </c>
      <c r="F22" s="403">
        <v>3</v>
      </c>
      <c r="G22" s="403">
        <v>4</v>
      </c>
      <c r="H22" s="403">
        <v>5</v>
      </c>
      <c r="I22" s="403">
        <v>6</v>
      </c>
      <c r="J22" s="403">
        <v>7</v>
      </c>
      <c r="K22" s="403">
        <v>8</v>
      </c>
      <c r="L22" s="403">
        <v>9</v>
      </c>
      <c r="M22" s="403">
        <v>10</v>
      </c>
      <c r="N22" s="403">
        <v>11</v>
      </c>
      <c r="O22" s="403">
        <v>12</v>
      </c>
      <c r="P22" s="403">
        <v>13</v>
      </c>
      <c r="Q22" s="403">
        <v>14</v>
      </c>
      <c r="R22" s="403">
        <v>15</v>
      </c>
      <c r="S22" s="403">
        <v>16</v>
      </c>
      <c r="T22" s="403">
        <v>17</v>
      </c>
      <c r="U22" s="403">
        <v>18</v>
      </c>
      <c r="V22" s="403">
        <v>19</v>
      </c>
      <c r="W22" s="403">
        <v>20</v>
      </c>
      <c r="X22" s="403">
        <v>21</v>
      </c>
      <c r="Y22" s="403">
        <v>22</v>
      </c>
      <c r="Z22" s="403">
        <v>23</v>
      </c>
      <c r="AA22" s="403">
        <v>24</v>
      </c>
      <c r="AB22" s="404" t="s">
        <v>62</v>
      </c>
    </row>
    <row r="23" spans="1:28" ht="18" customHeight="1">
      <c r="B23" s="405" t="s">
        <v>76</v>
      </c>
      <c r="C23" s="406">
        <v>41645</v>
      </c>
      <c r="D23" s="483">
        <v>1164.3209999999999</v>
      </c>
      <c r="E23" s="407">
        <v>1073.5160000000001</v>
      </c>
      <c r="F23" s="407">
        <v>1021.508</v>
      </c>
      <c r="G23" s="407">
        <v>997.16200000000003</v>
      </c>
      <c r="H23" s="407">
        <v>1006.444</v>
      </c>
      <c r="I23" s="407">
        <v>1063.9739999999999</v>
      </c>
      <c r="J23" s="407">
        <v>1228.614</v>
      </c>
      <c r="K23" s="407">
        <v>1381.674</v>
      </c>
      <c r="L23" s="407">
        <v>1477.386</v>
      </c>
      <c r="M23" s="407">
        <v>1548.8810000000001</v>
      </c>
      <c r="N23" s="407">
        <v>1565.48</v>
      </c>
      <c r="O23" s="407">
        <v>1574.3309999999999</v>
      </c>
      <c r="P23" s="407">
        <v>1559.6079999999999</v>
      </c>
      <c r="Q23" s="407">
        <v>1599.6010000000001</v>
      </c>
      <c r="R23" s="407">
        <v>1590.92</v>
      </c>
      <c r="S23" s="407">
        <v>1578.3869999999999</v>
      </c>
      <c r="T23" s="407">
        <v>1685.12</v>
      </c>
      <c r="U23" s="407">
        <v>1774.944</v>
      </c>
      <c r="V23" s="407">
        <v>1733.4069999999999</v>
      </c>
      <c r="W23" s="407">
        <v>1688.894</v>
      </c>
      <c r="X23" s="407">
        <v>1662.3810000000001</v>
      </c>
      <c r="Y23" s="407">
        <v>1596.405</v>
      </c>
      <c r="Z23" s="407">
        <v>1493.7059999999999</v>
      </c>
      <c r="AA23" s="407">
        <v>1360.682</v>
      </c>
      <c r="AB23" s="408">
        <v>34427.345999999998</v>
      </c>
    </row>
    <row r="24" spans="1:28" ht="18" customHeight="1">
      <c r="B24" s="405" t="s">
        <v>77</v>
      </c>
      <c r="C24" s="409">
        <v>41687</v>
      </c>
      <c r="D24" s="407">
        <v>1132.096</v>
      </c>
      <c r="E24" s="407">
        <v>1045.567</v>
      </c>
      <c r="F24" s="407">
        <v>1008.171</v>
      </c>
      <c r="G24" s="407">
        <v>992.38800000000003</v>
      </c>
      <c r="H24" s="407">
        <v>1005.474</v>
      </c>
      <c r="I24" s="407">
        <v>1095.375</v>
      </c>
      <c r="J24" s="407">
        <v>1281.7850000000001</v>
      </c>
      <c r="K24" s="407">
        <v>1477.691</v>
      </c>
      <c r="L24" s="407">
        <v>1603.27</v>
      </c>
      <c r="M24" s="407">
        <v>1633.9110000000001</v>
      </c>
      <c r="N24" s="407">
        <v>1589.7149999999999</v>
      </c>
      <c r="O24" s="407">
        <v>1576.971</v>
      </c>
      <c r="P24" s="407">
        <v>1535.0150000000001</v>
      </c>
      <c r="Q24" s="407">
        <v>1559.857</v>
      </c>
      <c r="R24" s="407">
        <v>1545.3130000000001</v>
      </c>
      <c r="S24" s="407">
        <v>1528.4780000000001</v>
      </c>
      <c r="T24" s="407">
        <v>1523.7850000000001</v>
      </c>
      <c r="U24" s="407">
        <v>1665.9780000000001</v>
      </c>
      <c r="V24" s="407">
        <v>1785.079</v>
      </c>
      <c r="W24" s="407">
        <v>1757.5309999999999</v>
      </c>
      <c r="X24" s="407">
        <v>1680.4559999999999</v>
      </c>
      <c r="Y24" s="407">
        <v>1619.2660000000001</v>
      </c>
      <c r="Z24" s="407">
        <v>1496.6289999999999</v>
      </c>
      <c r="AA24" s="407">
        <v>1327.336</v>
      </c>
      <c r="AB24" s="408">
        <v>34467.137000000002</v>
      </c>
    </row>
    <row r="25" spans="1:28" ht="18" customHeight="1">
      <c r="B25" s="405" t="s">
        <v>78</v>
      </c>
      <c r="C25" s="409">
        <v>41729</v>
      </c>
      <c r="D25" s="407">
        <v>1116.644</v>
      </c>
      <c r="E25" s="407">
        <v>1029.4549999999999</v>
      </c>
      <c r="F25" s="407">
        <v>966.20699999999999</v>
      </c>
      <c r="G25" s="410">
        <v>945.23</v>
      </c>
      <c r="H25" s="410">
        <v>956.87</v>
      </c>
      <c r="I25" s="410">
        <v>1028.9459999999999</v>
      </c>
      <c r="J25" s="407">
        <v>1191.008</v>
      </c>
      <c r="K25" s="407">
        <v>1385.434</v>
      </c>
      <c r="L25" s="407">
        <v>1487.365</v>
      </c>
      <c r="M25" s="407">
        <v>1506.6320000000001</v>
      </c>
      <c r="N25" s="407">
        <v>1483.9780000000001</v>
      </c>
      <c r="O25" s="407">
        <v>1453.501</v>
      </c>
      <c r="P25" s="407">
        <v>1429.924</v>
      </c>
      <c r="Q25" s="407">
        <v>1424.3240000000001</v>
      </c>
      <c r="R25" s="407">
        <v>1446.64</v>
      </c>
      <c r="S25" s="407">
        <v>1422.934</v>
      </c>
      <c r="T25" s="407">
        <v>1379.26</v>
      </c>
      <c r="U25" s="407">
        <v>1345.895</v>
      </c>
      <c r="V25" s="407">
        <v>1379.1669999999999</v>
      </c>
      <c r="W25" s="407">
        <v>1591.355</v>
      </c>
      <c r="X25" s="407">
        <v>1676.789</v>
      </c>
      <c r="Y25" s="407">
        <v>1593.146</v>
      </c>
      <c r="Z25" s="407">
        <v>1423.5940000000001</v>
      </c>
      <c r="AA25" s="407">
        <v>1277.79</v>
      </c>
      <c r="AB25" s="408">
        <v>31942.088000000003</v>
      </c>
    </row>
    <row r="26" spans="1:28" ht="18" customHeight="1">
      <c r="B26" s="405" t="s">
        <v>63</v>
      </c>
      <c r="C26" s="409">
        <v>41757</v>
      </c>
      <c r="D26" s="407">
        <v>1039.144</v>
      </c>
      <c r="E26" s="407">
        <v>965.65800000000002</v>
      </c>
      <c r="F26" s="407">
        <v>921.95500000000004</v>
      </c>
      <c r="G26" s="407">
        <v>916.63900000000001</v>
      </c>
      <c r="H26" s="407">
        <v>924.69600000000003</v>
      </c>
      <c r="I26" s="407">
        <v>983.279</v>
      </c>
      <c r="J26" s="407">
        <v>1132.537</v>
      </c>
      <c r="K26" s="407">
        <v>1346.3019999999999</v>
      </c>
      <c r="L26" s="407">
        <v>1451.027</v>
      </c>
      <c r="M26" s="407">
        <v>1484.8130000000001</v>
      </c>
      <c r="N26" s="407">
        <v>1483.087</v>
      </c>
      <c r="O26" s="407">
        <v>1469.5350000000001</v>
      </c>
      <c r="P26" s="407">
        <v>1449.174</v>
      </c>
      <c r="Q26" s="407">
        <v>1442.739</v>
      </c>
      <c r="R26" s="407">
        <v>1483.5550000000001</v>
      </c>
      <c r="S26" s="407">
        <v>1463.569</v>
      </c>
      <c r="T26" s="407">
        <v>1428.999</v>
      </c>
      <c r="U26" s="407">
        <v>1403.924</v>
      </c>
      <c r="V26" s="407">
        <v>1435.759</v>
      </c>
      <c r="W26" s="407">
        <v>1511.1079999999999</v>
      </c>
      <c r="X26" s="407">
        <v>1612.1880000000001</v>
      </c>
      <c r="Y26" s="407">
        <v>1561.568</v>
      </c>
      <c r="Z26" s="407">
        <v>1415.424</v>
      </c>
      <c r="AA26" s="407">
        <v>1266.1010000000001</v>
      </c>
      <c r="AB26" s="408">
        <v>31592.780000000002</v>
      </c>
    </row>
    <row r="27" spans="1:28" ht="18" customHeight="1">
      <c r="B27" s="405" t="s">
        <v>79</v>
      </c>
      <c r="C27" s="409">
        <v>41778</v>
      </c>
      <c r="D27" s="407">
        <v>1005.55</v>
      </c>
      <c r="E27" s="407">
        <v>910.03399999999999</v>
      </c>
      <c r="F27" s="407">
        <v>870.82500000000005</v>
      </c>
      <c r="G27" s="407">
        <v>845.35900000000004</v>
      </c>
      <c r="H27" s="407">
        <v>856.49300000000005</v>
      </c>
      <c r="I27" s="407">
        <v>886.33100000000002</v>
      </c>
      <c r="J27" s="407">
        <v>1048.6990000000001</v>
      </c>
      <c r="K27" s="407">
        <v>1258.4059999999999</v>
      </c>
      <c r="L27" s="407">
        <v>1350.5029999999999</v>
      </c>
      <c r="M27" s="407">
        <v>1386.9570000000001</v>
      </c>
      <c r="N27" s="407">
        <v>1358.367</v>
      </c>
      <c r="O27" s="407">
        <v>1353.085</v>
      </c>
      <c r="P27" s="407">
        <v>1336.819</v>
      </c>
      <c r="Q27" s="407">
        <v>1326.835</v>
      </c>
      <c r="R27" s="407">
        <v>1369.97</v>
      </c>
      <c r="S27" s="407">
        <v>1348.838</v>
      </c>
      <c r="T27" s="407">
        <v>1313.865</v>
      </c>
      <c r="U27" s="407">
        <v>1257.5</v>
      </c>
      <c r="V27" s="407">
        <v>1255.511</v>
      </c>
      <c r="W27" s="407">
        <v>1286.9649999999999</v>
      </c>
      <c r="X27" s="407">
        <v>1452.7550000000001</v>
      </c>
      <c r="Y27" s="407">
        <v>1516.2449999999999</v>
      </c>
      <c r="Z27" s="407">
        <v>1352.127</v>
      </c>
      <c r="AA27" s="407">
        <v>1191.0619999999999</v>
      </c>
      <c r="AB27" s="408">
        <v>29139.101000000002</v>
      </c>
    </row>
    <row r="28" spans="1:28" ht="18" customHeight="1">
      <c r="B28" s="405" t="s">
        <v>80</v>
      </c>
      <c r="C28" s="409">
        <v>41791</v>
      </c>
      <c r="D28" s="407">
        <v>1054.287</v>
      </c>
      <c r="E28" s="407">
        <v>961.17200000000003</v>
      </c>
      <c r="F28" s="407">
        <v>898.303</v>
      </c>
      <c r="G28" s="407">
        <v>872.346</v>
      </c>
      <c r="H28" s="407">
        <v>860.57399999999996</v>
      </c>
      <c r="I28" s="407">
        <v>852.89099999999996</v>
      </c>
      <c r="J28" s="407">
        <v>900.37599999999998</v>
      </c>
      <c r="K28" s="407">
        <v>1031.261</v>
      </c>
      <c r="L28" s="407">
        <v>1191.0609999999999</v>
      </c>
      <c r="M28" s="407">
        <v>1307.3820000000001</v>
      </c>
      <c r="N28" s="407">
        <v>1342.6420000000001</v>
      </c>
      <c r="O28" s="407">
        <v>1349.0219999999999</v>
      </c>
      <c r="P28" s="407">
        <v>1327.18</v>
      </c>
      <c r="Q28" s="407">
        <v>1319.5740000000001</v>
      </c>
      <c r="R28" s="407">
        <v>1286.4480000000001</v>
      </c>
      <c r="S28" s="407">
        <v>1274.5329999999999</v>
      </c>
      <c r="T28" s="407">
        <v>1271.8789999999999</v>
      </c>
      <c r="U28" s="407">
        <v>1281.655</v>
      </c>
      <c r="V28" s="407">
        <v>1302.828</v>
      </c>
      <c r="W28" s="407">
        <v>1371.2529999999999</v>
      </c>
      <c r="X28" s="407">
        <v>1456.684</v>
      </c>
      <c r="Y28" s="407">
        <v>1466.8119999999999</v>
      </c>
      <c r="Z28" s="407">
        <v>1315.6679999999999</v>
      </c>
      <c r="AA28" s="407">
        <v>1152.1099999999999</v>
      </c>
      <c r="AB28" s="408">
        <v>28447.941000000003</v>
      </c>
    </row>
    <row r="29" spans="1:28" ht="18" customHeight="1">
      <c r="B29" s="405" t="s">
        <v>81</v>
      </c>
      <c r="C29" s="409">
        <v>41833</v>
      </c>
      <c r="D29" s="407">
        <v>1157.1859999999999</v>
      </c>
      <c r="E29" s="407">
        <v>1051.981</v>
      </c>
      <c r="F29" s="407">
        <v>1007.984</v>
      </c>
      <c r="G29" s="407">
        <v>952.21199999999999</v>
      </c>
      <c r="H29" s="407">
        <v>922.08399999999995</v>
      </c>
      <c r="I29" s="407">
        <v>903.52599999999995</v>
      </c>
      <c r="J29" s="407">
        <v>943.45299999999997</v>
      </c>
      <c r="K29" s="407">
        <v>1074.8309999999999</v>
      </c>
      <c r="L29" s="407">
        <v>1214.4280000000001</v>
      </c>
      <c r="M29" s="407">
        <v>1326.2560000000001</v>
      </c>
      <c r="N29" s="407">
        <v>1395.732</v>
      </c>
      <c r="O29" s="407">
        <v>1393.7819999999999</v>
      </c>
      <c r="P29" s="407">
        <v>1383.0029999999999</v>
      </c>
      <c r="Q29" s="407">
        <v>1363.6610000000001</v>
      </c>
      <c r="R29" s="407">
        <v>1312.7080000000001</v>
      </c>
      <c r="S29" s="407">
        <v>1279.1600000000001</v>
      </c>
      <c r="T29" s="407">
        <v>1291.2170000000001</v>
      </c>
      <c r="U29" s="407">
        <v>1276.1199999999999</v>
      </c>
      <c r="V29" s="407">
        <v>1300.0999999999999</v>
      </c>
      <c r="W29" s="407">
        <v>1351.19</v>
      </c>
      <c r="X29" s="407">
        <v>1410.885</v>
      </c>
      <c r="Y29" s="407">
        <v>1457.412</v>
      </c>
      <c r="Z29" s="407">
        <v>1339.6969999999999</v>
      </c>
      <c r="AA29" s="407">
        <v>1229.0409999999999</v>
      </c>
      <c r="AB29" s="408">
        <v>29337.648999999994</v>
      </c>
    </row>
    <row r="30" spans="1:28" ht="18" customHeight="1">
      <c r="B30" s="405" t="s">
        <v>64</v>
      </c>
      <c r="C30" s="409">
        <v>41856</v>
      </c>
      <c r="D30" s="407">
        <v>1103.6310000000001</v>
      </c>
      <c r="E30" s="407">
        <v>1026.2950000000001</v>
      </c>
      <c r="F30" s="407">
        <v>887.83299999999997</v>
      </c>
      <c r="G30" s="407">
        <v>911.71199999999999</v>
      </c>
      <c r="H30" s="407">
        <v>913.31700000000001</v>
      </c>
      <c r="I30" s="407">
        <v>833.322</v>
      </c>
      <c r="J30" s="407">
        <v>928.64099999999996</v>
      </c>
      <c r="K30" s="407">
        <v>1253.979</v>
      </c>
      <c r="L30" s="407">
        <v>1375.885</v>
      </c>
      <c r="M30" s="407">
        <v>1463.6020000000001</v>
      </c>
      <c r="N30" s="407">
        <v>1479.251</v>
      </c>
      <c r="O30" s="407">
        <v>1504.8440000000001</v>
      </c>
      <c r="P30" s="407">
        <v>1514.4760000000001</v>
      </c>
      <c r="Q30" s="407">
        <v>1511.4649999999999</v>
      </c>
      <c r="R30" s="407">
        <v>1515.519</v>
      </c>
      <c r="S30" s="407">
        <v>1460.896</v>
      </c>
      <c r="T30" s="407">
        <v>1445.576</v>
      </c>
      <c r="U30" s="407">
        <v>1418.8389999999999</v>
      </c>
      <c r="V30" s="407">
        <v>1389.652</v>
      </c>
      <c r="W30" s="407">
        <v>1409.104</v>
      </c>
      <c r="X30" s="407">
        <v>1482.8820000000001</v>
      </c>
      <c r="Y30" s="407">
        <v>1463.9690000000001</v>
      </c>
      <c r="Z30" s="407">
        <v>1335.902</v>
      </c>
      <c r="AA30" s="407">
        <v>1211.1690000000001</v>
      </c>
      <c r="AB30" s="408">
        <v>30841.761000000006</v>
      </c>
    </row>
    <row r="31" spans="1:28" ht="18" customHeight="1">
      <c r="B31" s="405" t="s">
        <v>82</v>
      </c>
      <c r="C31" s="409">
        <v>41912</v>
      </c>
      <c r="D31" s="407">
        <v>997.59500000000003</v>
      </c>
      <c r="E31" s="407">
        <v>918.34699999999998</v>
      </c>
      <c r="F31" s="407">
        <v>881.38800000000003</v>
      </c>
      <c r="G31" s="407">
        <v>858.81399999999996</v>
      </c>
      <c r="H31" s="407">
        <v>871.77700000000004</v>
      </c>
      <c r="I31" s="407">
        <v>943.66899999999998</v>
      </c>
      <c r="J31" s="407">
        <v>1167.864</v>
      </c>
      <c r="K31" s="407">
        <v>1355.8150000000001</v>
      </c>
      <c r="L31" s="407">
        <v>1455.249</v>
      </c>
      <c r="M31" s="407">
        <v>1475.3050000000001</v>
      </c>
      <c r="N31" s="407">
        <v>1445.134</v>
      </c>
      <c r="O31" s="407">
        <v>1434.713</v>
      </c>
      <c r="P31" s="407">
        <v>1405.2090000000001</v>
      </c>
      <c r="Q31" s="407">
        <v>1400.327</v>
      </c>
      <c r="R31" s="407">
        <v>1433.1120000000001</v>
      </c>
      <c r="S31" s="407">
        <v>1427.7360000000001</v>
      </c>
      <c r="T31" s="407">
        <v>1400.463</v>
      </c>
      <c r="U31" s="407">
        <v>1363.1410000000001</v>
      </c>
      <c r="V31" s="407">
        <v>1468.3989999999999</v>
      </c>
      <c r="W31" s="407">
        <v>1679.35</v>
      </c>
      <c r="X31" s="407">
        <v>1618.848</v>
      </c>
      <c r="Y31" s="407">
        <v>1510.9190000000001</v>
      </c>
      <c r="Z31" s="407">
        <v>1314.577</v>
      </c>
      <c r="AA31" s="407">
        <v>1187.9449999999999</v>
      </c>
      <c r="AB31" s="408">
        <v>31015.696000000007</v>
      </c>
    </row>
    <row r="32" spans="1:28" ht="18" customHeight="1">
      <c r="B32" s="405" t="s">
        <v>161</v>
      </c>
      <c r="C32" s="409">
        <v>41918</v>
      </c>
      <c r="D32" s="407">
        <v>1033.104</v>
      </c>
      <c r="E32" s="407">
        <v>954.04700000000003</v>
      </c>
      <c r="F32" s="407">
        <v>915.27700000000004</v>
      </c>
      <c r="G32" s="407">
        <v>903.42499999999995</v>
      </c>
      <c r="H32" s="407">
        <v>896.04600000000005</v>
      </c>
      <c r="I32" s="407">
        <v>973.13199999999995</v>
      </c>
      <c r="J32" s="407">
        <v>1108.116</v>
      </c>
      <c r="K32" s="407">
        <v>1304.4069999999999</v>
      </c>
      <c r="L32" s="407">
        <v>1437.2190000000001</v>
      </c>
      <c r="M32" s="407">
        <v>1491.43</v>
      </c>
      <c r="N32" s="407">
        <v>1490.826</v>
      </c>
      <c r="O32" s="407">
        <v>1484.7729999999999</v>
      </c>
      <c r="P32" s="407">
        <v>1456.271</v>
      </c>
      <c r="Q32" s="407">
        <v>1430.1010000000001</v>
      </c>
      <c r="R32" s="407">
        <v>1454.769</v>
      </c>
      <c r="S32" s="407">
        <v>1456.279</v>
      </c>
      <c r="T32" s="407">
        <v>1425.0989999999999</v>
      </c>
      <c r="U32" s="407">
        <v>1419.788</v>
      </c>
      <c r="V32" s="407">
        <v>1550.8219999999999</v>
      </c>
      <c r="W32" s="407">
        <v>1669.297</v>
      </c>
      <c r="X32" s="407">
        <v>1611.873</v>
      </c>
      <c r="Y32" s="407">
        <v>1524.327</v>
      </c>
      <c r="Z32" s="407">
        <v>1386.6690000000001</v>
      </c>
      <c r="AA32" s="407">
        <v>1199.3689999999999</v>
      </c>
      <c r="AB32" s="408">
        <v>31576.466</v>
      </c>
    </row>
    <row r="33" spans="1:28" ht="18" customHeight="1">
      <c r="B33" s="405" t="s">
        <v>83</v>
      </c>
      <c r="C33" s="409">
        <v>41953</v>
      </c>
      <c r="D33" s="407">
        <v>1066.4380000000001</v>
      </c>
      <c r="E33" s="407">
        <v>981.23500000000001</v>
      </c>
      <c r="F33" s="407">
        <v>961.66700000000003</v>
      </c>
      <c r="G33" s="407">
        <v>947.84900000000005</v>
      </c>
      <c r="H33" s="407">
        <v>971.65899999999999</v>
      </c>
      <c r="I33" s="407">
        <v>1060.9849999999999</v>
      </c>
      <c r="J33" s="407">
        <v>1227.7570000000001</v>
      </c>
      <c r="K33" s="407">
        <v>1423.6510000000001</v>
      </c>
      <c r="L33" s="407">
        <v>1530.058</v>
      </c>
      <c r="M33" s="407">
        <v>1550.2619999999999</v>
      </c>
      <c r="N33" s="407">
        <v>1508.0530000000001</v>
      </c>
      <c r="O33" s="407">
        <v>1483.5609999999999</v>
      </c>
      <c r="P33" s="407">
        <v>1479.9079999999999</v>
      </c>
      <c r="Q33" s="407">
        <v>1485.2370000000001</v>
      </c>
      <c r="R33" s="407">
        <v>1513.88</v>
      </c>
      <c r="S33" s="407">
        <v>1495.3720000000001</v>
      </c>
      <c r="T33" s="407">
        <v>1611.8209999999999</v>
      </c>
      <c r="U33" s="407">
        <v>1782.954</v>
      </c>
      <c r="V33" s="407">
        <v>1735.5129999999999</v>
      </c>
      <c r="W33" s="407">
        <v>1684.6489999999999</v>
      </c>
      <c r="X33" s="407">
        <v>1626.277</v>
      </c>
      <c r="Y33" s="407">
        <v>1543.3630000000001</v>
      </c>
      <c r="Z33" s="407">
        <v>1418.953</v>
      </c>
      <c r="AA33" s="407">
        <v>1265.008</v>
      </c>
      <c r="AB33" s="408">
        <v>33356.11</v>
      </c>
    </row>
    <row r="34" spans="1:28" ht="18" customHeight="1" thickBot="1">
      <c r="B34" s="411" t="s">
        <v>84</v>
      </c>
      <c r="C34" s="412">
        <v>41976</v>
      </c>
      <c r="D34" s="413">
        <v>1159.1489999999999</v>
      </c>
      <c r="E34" s="413">
        <v>1071.8040000000001</v>
      </c>
      <c r="F34" s="413">
        <v>1001.418</v>
      </c>
      <c r="G34" s="413">
        <v>992.10400000000004</v>
      </c>
      <c r="H34" s="413">
        <v>1005.438</v>
      </c>
      <c r="I34" s="413">
        <v>1099.1880000000001</v>
      </c>
      <c r="J34" s="413">
        <v>1282.8589999999999</v>
      </c>
      <c r="K34" s="413">
        <v>1468.1959999999999</v>
      </c>
      <c r="L34" s="413">
        <v>1591.8610000000001</v>
      </c>
      <c r="M34" s="413">
        <v>1628.2919999999999</v>
      </c>
      <c r="N34" s="413">
        <v>1610.296</v>
      </c>
      <c r="O34" s="413">
        <v>1607.6880000000001</v>
      </c>
      <c r="P34" s="413">
        <v>1606.2560000000001</v>
      </c>
      <c r="Q34" s="413">
        <v>1671.8040000000001</v>
      </c>
      <c r="R34" s="413">
        <v>1691.5129999999999</v>
      </c>
      <c r="S34" s="413">
        <v>1697.6769999999999</v>
      </c>
      <c r="T34" s="413">
        <v>1843.1130000000001</v>
      </c>
      <c r="U34" s="413">
        <v>1843.826</v>
      </c>
      <c r="V34" s="413">
        <v>1805.26</v>
      </c>
      <c r="W34" s="413">
        <v>1773.2090000000001</v>
      </c>
      <c r="X34" s="413">
        <v>1720.2760000000001</v>
      </c>
      <c r="Y34" s="413">
        <v>1638.5550000000001</v>
      </c>
      <c r="Z34" s="413">
        <v>1519.0509999999999</v>
      </c>
      <c r="AA34" s="413">
        <v>1368.421</v>
      </c>
      <c r="AB34" s="414">
        <v>35697.254000000001</v>
      </c>
    </row>
    <row r="35" spans="1:28" ht="9.9499999999999993" customHeight="1"/>
    <row r="36" spans="1:28" ht="9.9499999999999993" customHeight="1">
      <c r="U36" s="395" t="s">
        <v>0</v>
      </c>
    </row>
    <row r="37" spans="1:28" ht="9.9499999999999993" customHeight="1"/>
    <row r="38" spans="1:28" ht="18" customHeight="1">
      <c r="A38" s="396"/>
      <c r="B38" s="397" t="s">
        <v>164</v>
      </c>
      <c r="C38" s="398"/>
      <c r="O38" s="395" t="s">
        <v>0</v>
      </c>
    </row>
    <row r="39" spans="1:28" ht="18" customHeight="1" thickBot="1">
      <c r="A39" s="396"/>
      <c r="B39" s="399"/>
      <c r="C39" s="398"/>
      <c r="AB39" s="400" t="s">
        <v>61</v>
      </c>
    </row>
    <row r="40" spans="1:28" ht="18" customHeight="1">
      <c r="B40" s="401"/>
      <c r="C40" s="402"/>
      <c r="D40" s="403">
        <v>1</v>
      </c>
      <c r="E40" s="403">
        <f t="shared" ref="E40:AA40" si="0">1+D40</f>
        <v>2</v>
      </c>
      <c r="F40" s="403">
        <f t="shared" si="0"/>
        <v>3</v>
      </c>
      <c r="G40" s="403">
        <f t="shared" si="0"/>
        <v>4</v>
      </c>
      <c r="H40" s="403">
        <f t="shared" si="0"/>
        <v>5</v>
      </c>
      <c r="I40" s="403">
        <f t="shared" si="0"/>
        <v>6</v>
      </c>
      <c r="J40" s="403">
        <f t="shared" si="0"/>
        <v>7</v>
      </c>
      <c r="K40" s="403">
        <f t="shared" si="0"/>
        <v>8</v>
      </c>
      <c r="L40" s="403">
        <f t="shared" si="0"/>
        <v>9</v>
      </c>
      <c r="M40" s="403">
        <f t="shared" si="0"/>
        <v>10</v>
      </c>
      <c r="N40" s="403">
        <f t="shared" si="0"/>
        <v>11</v>
      </c>
      <c r="O40" s="403">
        <f t="shared" si="0"/>
        <v>12</v>
      </c>
      <c r="P40" s="403">
        <f t="shared" si="0"/>
        <v>13</v>
      </c>
      <c r="Q40" s="403">
        <f t="shared" si="0"/>
        <v>14</v>
      </c>
      <c r="R40" s="403">
        <f t="shared" si="0"/>
        <v>15</v>
      </c>
      <c r="S40" s="403">
        <f t="shared" si="0"/>
        <v>16</v>
      </c>
      <c r="T40" s="403">
        <f t="shared" si="0"/>
        <v>17</v>
      </c>
      <c r="U40" s="403">
        <f t="shared" si="0"/>
        <v>18</v>
      </c>
      <c r="V40" s="403">
        <f t="shared" si="0"/>
        <v>19</v>
      </c>
      <c r="W40" s="403">
        <f t="shared" si="0"/>
        <v>20</v>
      </c>
      <c r="X40" s="403">
        <f t="shared" si="0"/>
        <v>21</v>
      </c>
      <c r="Y40" s="403">
        <f t="shared" si="0"/>
        <v>22</v>
      </c>
      <c r="Z40" s="403">
        <f t="shared" si="0"/>
        <v>23</v>
      </c>
      <c r="AA40" s="403">
        <f t="shared" si="0"/>
        <v>24</v>
      </c>
      <c r="AB40" s="404" t="s">
        <v>62</v>
      </c>
    </row>
    <row r="41" spans="1:28" ht="18" customHeight="1">
      <c r="B41" s="405" t="s">
        <v>76</v>
      </c>
      <c r="C41" s="406">
        <v>41654</v>
      </c>
      <c r="D41" s="483">
        <v>1245.1849999999999</v>
      </c>
      <c r="E41" s="407">
        <v>1140.7080000000001</v>
      </c>
      <c r="F41" s="407">
        <v>1090.49</v>
      </c>
      <c r="G41" s="407">
        <v>1067.684</v>
      </c>
      <c r="H41" s="407">
        <v>1078.598</v>
      </c>
      <c r="I41" s="407">
        <v>1153.346</v>
      </c>
      <c r="J41" s="407">
        <v>1293.6420000000001</v>
      </c>
      <c r="K41" s="407">
        <v>1506.1289999999999</v>
      </c>
      <c r="L41" s="407">
        <v>1638.481</v>
      </c>
      <c r="M41" s="407">
        <v>1700.82</v>
      </c>
      <c r="N41" s="407">
        <v>1704.2760000000001</v>
      </c>
      <c r="O41" s="407">
        <v>1726.0740000000001</v>
      </c>
      <c r="P41" s="407">
        <v>1703.3920000000001</v>
      </c>
      <c r="Q41" s="407">
        <v>1753.912</v>
      </c>
      <c r="R41" s="407">
        <v>1731.95</v>
      </c>
      <c r="S41" s="407">
        <v>1693.8620000000001</v>
      </c>
      <c r="T41" s="407">
        <v>1728.7650000000001</v>
      </c>
      <c r="U41" s="407">
        <v>1841.3779999999999</v>
      </c>
      <c r="V41" s="407">
        <v>1809.155</v>
      </c>
      <c r="W41" s="407">
        <v>1767.3420000000001</v>
      </c>
      <c r="X41" s="407">
        <v>1712.8879999999999</v>
      </c>
      <c r="Y41" s="407">
        <v>1622.703</v>
      </c>
      <c r="Z41" s="407">
        <v>1542.6089999999999</v>
      </c>
      <c r="AA41" s="407">
        <v>1397.2049999999999</v>
      </c>
      <c r="AB41" s="408">
        <v>36650.593999999997</v>
      </c>
    </row>
    <row r="42" spans="1:28" ht="18" customHeight="1">
      <c r="B42" s="405" t="s">
        <v>77</v>
      </c>
      <c r="C42" s="409">
        <v>41689</v>
      </c>
      <c r="D42" s="407">
        <v>1210.268</v>
      </c>
      <c r="E42" s="407">
        <v>1100.7629999999999</v>
      </c>
      <c r="F42" s="407">
        <v>1070.423</v>
      </c>
      <c r="G42" s="407">
        <v>1059.567</v>
      </c>
      <c r="H42" s="407">
        <v>1057.721</v>
      </c>
      <c r="I42" s="407">
        <v>1145.2049999999999</v>
      </c>
      <c r="J42" s="407">
        <v>1324.231</v>
      </c>
      <c r="K42" s="407">
        <v>1487.866</v>
      </c>
      <c r="L42" s="407">
        <v>1602.3119999999999</v>
      </c>
      <c r="M42" s="407">
        <v>1630.374</v>
      </c>
      <c r="N42" s="407">
        <v>1595.4549999999999</v>
      </c>
      <c r="O42" s="407">
        <v>1566.7429999999999</v>
      </c>
      <c r="P42" s="407">
        <v>1545.8720000000001</v>
      </c>
      <c r="Q42" s="407">
        <v>1577.876</v>
      </c>
      <c r="R42" s="407">
        <v>1562.34</v>
      </c>
      <c r="S42" s="407">
        <v>1533.17</v>
      </c>
      <c r="T42" s="407">
        <v>1529.0440000000001</v>
      </c>
      <c r="U42" s="407">
        <v>1683.3409999999999</v>
      </c>
      <c r="V42" s="407">
        <v>1799.4870000000001</v>
      </c>
      <c r="W42" s="407">
        <v>1765.1569999999999</v>
      </c>
      <c r="X42" s="407">
        <v>1692.424</v>
      </c>
      <c r="Y42" s="407">
        <v>1612.98</v>
      </c>
      <c r="Z42" s="407">
        <v>1485.72</v>
      </c>
      <c r="AA42" s="407">
        <v>1334.258</v>
      </c>
      <c r="AB42" s="408">
        <v>34972.597000000002</v>
      </c>
    </row>
    <row r="43" spans="1:28" ht="18" customHeight="1">
      <c r="B43" s="405" t="s">
        <v>78</v>
      </c>
      <c r="C43" s="409">
        <v>41717</v>
      </c>
      <c r="D43" s="407">
        <v>1114.5050000000001</v>
      </c>
      <c r="E43" s="407">
        <v>1038.6610000000001</v>
      </c>
      <c r="F43" s="407">
        <v>985.65499999999997</v>
      </c>
      <c r="G43" s="410">
        <v>982.05799999999999</v>
      </c>
      <c r="H43" s="410">
        <v>1000.465</v>
      </c>
      <c r="I43" s="410">
        <v>1077.9670000000001</v>
      </c>
      <c r="J43" s="407">
        <v>1233.1959999999999</v>
      </c>
      <c r="K43" s="407">
        <v>1403.7660000000001</v>
      </c>
      <c r="L43" s="407">
        <v>1471.819</v>
      </c>
      <c r="M43" s="407">
        <v>1457.307</v>
      </c>
      <c r="N43" s="407">
        <v>1442.8879999999999</v>
      </c>
      <c r="O43" s="407">
        <v>1450.681</v>
      </c>
      <c r="P43" s="407">
        <v>1456.3889999999999</v>
      </c>
      <c r="Q43" s="407">
        <v>1550.152</v>
      </c>
      <c r="R43" s="407">
        <v>1547.5340000000001</v>
      </c>
      <c r="S43" s="407">
        <v>1541.643</v>
      </c>
      <c r="T43" s="407">
        <v>1499.796</v>
      </c>
      <c r="U43" s="407">
        <v>1487.2719999999999</v>
      </c>
      <c r="V43" s="407">
        <v>1651.549</v>
      </c>
      <c r="W43" s="407">
        <v>1701.7660000000001</v>
      </c>
      <c r="X43" s="407">
        <v>1638.8889999999999</v>
      </c>
      <c r="Y43" s="407">
        <v>1548.377</v>
      </c>
      <c r="Z43" s="407">
        <v>1426.84</v>
      </c>
      <c r="AA43" s="407">
        <v>1269.1669999999999</v>
      </c>
      <c r="AB43" s="408">
        <v>32978.341999999997</v>
      </c>
    </row>
    <row r="44" spans="1:28" ht="18" customHeight="1">
      <c r="B44" s="405" t="s">
        <v>63</v>
      </c>
      <c r="C44" s="409">
        <v>41745</v>
      </c>
      <c r="D44" s="407">
        <v>1195.838</v>
      </c>
      <c r="E44" s="407">
        <v>1104.636</v>
      </c>
      <c r="F44" s="407">
        <v>1054.471</v>
      </c>
      <c r="G44" s="407">
        <v>1042.742</v>
      </c>
      <c r="H44" s="407">
        <v>1047.1690000000001</v>
      </c>
      <c r="I44" s="407">
        <v>1117.752</v>
      </c>
      <c r="J44" s="407">
        <v>1268.126</v>
      </c>
      <c r="K44" s="407">
        <v>1470.635</v>
      </c>
      <c r="L44" s="407">
        <v>1582.913</v>
      </c>
      <c r="M44" s="407">
        <v>1622.3720000000001</v>
      </c>
      <c r="N44" s="407">
        <v>1627.221</v>
      </c>
      <c r="O44" s="407">
        <v>1622.241</v>
      </c>
      <c r="P44" s="407">
        <v>1610.481</v>
      </c>
      <c r="Q44" s="407">
        <v>1594.5319999999999</v>
      </c>
      <c r="R44" s="407">
        <v>1643.8720000000001</v>
      </c>
      <c r="S44" s="407">
        <v>1613.703</v>
      </c>
      <c r="T44" s="407">
        <v>1605.749</v>
      </c>
      <c r="U44" s="407">
        <v>1585.96</v>
      </c>
      <c r="V44" s="407">
        <v>1619.2860000000001</v>
      </c>
      <c r="W44" s="407">
        <v>1708.671</v>
      </c>
      <c r="X44" s="407">
        <v>1771.7660000000001</v>
      </c>
      <c r="Y44" s="407">
        <v>1684.4870000000001</v>
      </c>
      <c r="Z44" s="407">
        <v>1540.683</v>
      </c>
      <c r="AA44" s="407">
        <v>1400.77</v>
      </c>
      <c r="AB44" s="408">
        <v>35136.075999999994</v>
      </c>
    </row>
    <row r="45" spans="1:28" ht="18" customHeight="1">
      <c r="B45" s="405" t="s">
        <v>79</v>
      </c>
      <c r="C45" s="409">
        <v>41780</v>
      </c>
      <c r="D45" s="407">
        <v>1038.0409999999999</v>
      </c>
      <c r="E45" s="407">
        <v>943.80799999999999</v>
      </c>
      <c r="F45" s="407">
        <v>899.08399999999995</v>
      </c>
      <c r="G45" s="407">
        <v>882.47400000000005</v>
      </c>
      <c r="H45" s="407">
        <v>898.73699999999997</v>
      </c>
      <c r="I45" s="407">
        <v>911.351</v>
      </c>
      <c r="J45" s="407">
        <v>1061.2660000000001</v>
      </c>
      <c r="K45" s="407">
        <v>1256.2639999999999</v>
      </c>
      <c r="L45" s="407">
        <v>1339.97</v>
      </c>
      <c r="M45" s="407">
        <v>1375.634</v>
      </c>
      <c r="N45" s="407">
        <v>1375.933</v>
      </c>
      <c r="O45" s="407">
        <v>1371.2750000000001</v>
      </c>
      <c r="P45" s="407">
        <v>1365.204</v>
      </c>
      <c r="Q45" s="407">
        <v>1369.82</v>
      </c>
      <c r="R45" s="407">
        <v>1421.106</v>
      </c>
      <c r="S45" s="407">
        <v>1409.203</v>
      </c>
      <c r="T45" s="407">
        <v>1371.645</v>
      </c>
      <c r="U45" s="407">
        <v>1312.248</v>
      </c>
      <c r="V45" s="407">
        <v>1276.9459999999999</v>
      </c>
      <c r="W45" s="407">
        <v>1303.2829999999999</v>
      </c>
      <c r="X45" s="407">
        <v>1467.922</v>
      </c>
      <c r="Y45" s="407">
        <v>1544.164</v>
      </c>
      <c r="Z45" s="407">
        <v>1369.0540000000001</v>
      </c>
      <c r="AA45" s="407">
        <v>1205.519</v>
      </c>
      <c r="AB45" s="408">
        <v>29769.951000000001</v>
      </c>
    </row>
    <row r="46" spans="1:28" ht="18" customHeight="1">
      <c r="B46" s="405" t="s">
        <v>80</v>
      </c>
      <c r="C46" s="409">
        <v>41808</v>
      </c>
      <c r="D46" s="407">
        <v>1085.3820000000001</v>
      </c>
      <c r="E46" s="407">
        <v>980.39700000000005</v>
      </c>
      <c r="F46" s="407">
        <v>939.399</v>
      </c>
      <c r="G46" s="407">
        <v>919.82899999999995</v>
      </c>
      <c r="H46" s="407">
        <v>919.44899999999996</v>
      </c>
      <c r="I46" s="407">
        <v>941.90099999999995</v>
      </c>
      <c r="J46" s="407">
        <v>1048.7750000000001</v>
      </c>
      <c r="K46" s="407">
        <v>1252.5540000000001</v>
      </c>
      <c r="L46" s="407">
        <v>1348.722</v>
      </c>
      <c r="M46" s="407">
        <v>1418.704</v>
      </c>
      <c r="N46" s="407">
        <v>1432.3969999999999</v>
      </c>
      <c r="O46" s="407">
        <v>1450.4490000000001</v>
      </c>
      <c r="P46" s="407">
        <v>1458.1489999999999</v>
      </c>
      <c r="Q46" s="407">
        <v>1444.115</v>
      </c>
      <c r="R46" s="407">
        <v>1477.7249999999999</v>
      </c>
      <c r="S46" s="407">
        <v>1452.442</v>
      </c>
      <c r="T46" s="407">
        <v>1415.721</v>
      </c>
      <c r="U46" s="407">
        <v>1368.057</v>
      </c>
      <c r="V46" s="407">
        <v>1356.8240000000001</v>
      </c>
      <c r="W46" s="407">
        <v>1381.0409999999999</v>
      </c>
      <c r="X46" s="407">
        <v>1473.617</v>
      </c>
      <c r="Y46" s="407">
        <v>1507.549</v>
      </c>
      <c r="Z46" s="407">
        <v>1385.163</v>
      </c>
      <c r="AA46" s="407">
        <v>1239.3689999999999</v>
      </c>
      <c r="AB46" s="408">
        <v>30697.729999999996</v>
      </c>
    </row>
    <row r="47" spans="1:28" ht="18" customHeight="1">
      <c r="B47" s="405" t="s">
        <v>81</v>
      </c>
      <c r="C47" s="409">
        <v>41836</v>
      </c>
      <c r="D47" s="407">
        <v>1128.509</v>
      </c>
      <c r="E47" s="407">
        <v>1046.2529999999999</v>
      </c>
      <c r="F47" s="407">
        <v>1027.855</v>
      </c>
      <c r="G47" s="407">
        <v>970.23299999999995</v>
      </c>
      <c r="H47" s="407">
        <v>949.86500000000001</v>
      </c>
      <c r="I47" s="407">
        <v>950.68399999999997</v>
      </c>
      <c r="J47" s="407">
        <v>1059.393</v>
      </c>
      <c r="K47" s="407">
        <v>1243.807</v>
      </c>
      <c r="L47" s="407">
        <v>1370.095</v>
      </c>
      <c r="M47" s="407">
        <v>1420.7439999999999</v>
      </c>
      <c r="N47" s="407">
        <v>1448.02</v>
      </c>
      <c r="O47" s="407">
        <v>1477.2850000000001</v>
      </c>
      <c r="P47" s="407">
        <v>1494.6769999999999</v>
      </c>
      <c r="Q47" s="407">
        <v>1494.1489999999999</v>
      </c>
      <c r="R47" s="407">
        <v>1538.7529999999999</v>
      </c>
      <c r="S47" s="407">
        <v>1527.13</v>
      </c>
      <c r="T47" s="407">
        <v>1484.9459999999999</v>
      </c>
      <c r="U47" s="407">
        <v>1432.3820000000001</v>
      </c>
      <c r="V47" s="407">
        <v>1404.0830000000001</v>
      </c>
      <c r="W47" s="407">
        <v>1460.009</v>
      </c>
      <c r="X47" s="407">
        <v>1519.8620000000001</v>
      </c>
      <c r="Y47" s="407">
        <v>1544.2550000000001</v>
      </c>
      <c r="Z47" s="407">
        <v>1411.528</v>
      </c>
      <c r="AA47" s="407">
        <v>1280.527</v>
      </c>
      <c r="AB47" s="408">
        <v>31685.044000000002</v>
      </c>
    </row>
    <row r="48" spans="1:28" ht="18" customHeight="1">
      <c r="B48" s="405" t="s">
        <v>64</v>
      </c>
      <c r="C48" s="409">
        <v>41871</v>
      </c>
      <c r="D48" s="407">
        <v>1104.825</v>
      </c>
      <c r="E48" s="407">
        <v>1024.797</v>
      </c>
      <c r="F48" s="407">
        <v>981.21799999999996</v>
      </c>
      <c r="G48" s="407">
        <v>955.53899999999999</v>
      </c>
      <c r="H48" s="407">
        <v>963.4</v>
      </c>
      <c r="I48" s="407">
        <v>998.47900000000004</v>
      </c>
      <c r="J48" s="407">
        <v>1079.2329999999999</v>
      </c>
      <c r="K48" s="407">
        <v>1261.095</v>
      </c>
      <c r="L48" s="407">
        <v>1368.576</v>
      </c>
      <c r="M48" s="407">
        <v>1408.4259999999999</v>
      </c>
      <c r="N48" s="407">
        <v>1471.414</v>
      </c>
      <c r="O48" s="407">
        <v>1490.133</v>
      </c>
      <c r="P48" s="407">
        <v>1485.7</v>
      </c>
      <c r="Q48" s="407">
        <v>1497.527</v>
      </c>
      <c r="R48" s="407">
        <v>1544.758</v>
      </c>
      <c r="S48" s="407">
        <v>1509.86</v>
      </c>
      <c r="T48" s="407">
        <v>1482.5309999999999</v>
      </c>
      <c r="U48" s="407">
        <v>1428.5889999999999</v>
      </c>
      <c r="V48" s="407">
        <v>1420.9829999999999</v>
      </c>
      <c r="W48" s="407">
        <v>1479.953</v>
      </c>
      <c r="X48" s="407">
        <v>1595.8409999999999</v>
      </c>
      <c r="Y48" s="407">
        <v>1550.134</v>
      </c>
      <c r="Z48" s="407">
        <v>1383.92</v>
      </c>
      <c r="AA48" s="407">
        <v>1243.1110000000001</v>
      </c>
      <c r="AB48" s="408">
        <v>31730.042000000005</v>
      </c>
    </row>
    <row r="49" spans="1:28" ht="18" customHeight="1">
      <c r="B49" s="405" t="s">
        <v>82</v>
      </c>
      <c r="C49" s="409">
        <v>41899</v>
      </c>
      <c r="D49" s="407">
        <v>1061.508</v>
      </c>
      <c r="E49" s="407">
        <v>987.9</v>
      </c>
      <c r="F49" s="407">
        <v>950.90200000000004</v>
      </c>
      <c r="G49" s="407">
        <v>928.32</v>
      </c>
      <c r="H49" s="407">
        <v>938.86599999999999</v>
      </c>
      <c r="I49" s="407">
        <v>1004.984</v>
      </c>
      <c r="J49" s="407">
        <v>1147.5050000000001</v>
      </c>
      <c r="K49" s="407">
        <v>1340.5119999999999</v>
      </c>
      <c r="L49" s="407">
        <v>1432.454</v>
      </c>
      <c r="M49" s="407">
        <v>1458.32</v>
      </c>
      <c r="N49" s="407">
        <v>1452.989</v>
      </c>
      <c r="O49" s="407">
        <v>1432.8009999999999</v>
      </c>
      <c r="P49" s="407">
        <v>1437.354</v>
      </c>
      <c r="Q49" s="407">
        <v>1436.616</v>
      </c>
      <c r="R49" s="407">
        <v>1482.5840000000001</v>
      </c>
      <c r="S49" s="407">
        <v>1456.3789999999999</v>
      </c>
      <c r="T49" s="407">
        <v>1434.046</v>
      </c>
      <c r="U49" s="407">
        <v>1405.3789999999999</v>
      </c>
      <c r="V49" s="407">
        <v>1431.5940000000001</v>
      </c>
      <c r="W49" s="407">
        <v>1642.298</v>
      </c>
      <c r="X49" s="407">
        <v>1628.953</v>
      </c>
      <c r="Y49" s="407">
        <v>1510.502</v>
      </c>
      <c r="Z49" s="407">
        <v>1337.633</v>
      </c>
      <c r="AA49" s="407">
        <v>1209.241</v>
      </c>
      <c r="AB49" s="408">
        <v>31549.64</v>
      </c>
    </row>
    <row r="50" spans="1:28" ht="18" customHeight="1">
      <c r="B50" s="405" t="s">
        <v>161</v>
      </c>
      <c r="C50" s="409">
        <v>41927</v>
      </c>
      <c r="D50" s="407">
        <v>1077.0160000000001</v>
      </c>
      <c r="E50" s="407">
        <v>984.99199999999996</v>
      </c>
      <c r="F50" s="407">
        <v>981.57399999999996</v>
      </c>
      <c r="G50" s="407">
        <v>942.72</v>
      </c>
      <c r="H50" s="407">
        <v>969.12199999999996</v>
      </c>
      <c r="I50" s="407">
        <v>1021.82</v>
      </c>
      <c r="J50" s="407">
        <v>1191.596</v>
      </c>
      <c r="K50" s="407">
        <v>1378.894</v>
      </c>
      <c r="L50" s="407">
        <v>1464.568</v>
      </c>
      <c r="M50" s="407">
        <v>1488.6610000000001</v>
      </c>
      <c r="N50" s="407">
        <v>1465.931</v>
      </c>
      <c r="O50" s="407">
        <v>1480.9970000000001</v>
      </c>
      <c r="P50" s="407">
        <v>1470.269</v>
      </c>
      <c r="Q50" s="407">
        <v>1486.3869999999999</v>
      </c>
      <c r="R50" s="407">
        <v>1534.182</v>
      </c>
      <c r="S50" s="407">
        <v>1528.4559999999999</v>
      </c>
      <c r="T50" s="407">
        <v>1503.982</v>
      </c>
      <c r="U50" s="407">
        <v>1507.1980000000001</v>
      </c>
      <c r="V50" s="407">
        <v>1649.1990000000001</v>
      </c>
      <c r="W50" s="407">
        <v>1681.595</v>
      </c>
      <c r="X50" s="407">
        <v>1610.9570000000001</v>
      </c>
      <c r="Y50" s="407">
        <v>1492.915</v>
      </c>
      <c r="Z50" s="407">
        <v>1326.3440000000001</v>
      </c>
      <c r="AA50" s="407">
        <v>1195.126</v>
      </c>
      <c r="AB50" s="408">
        <v>32434.501</v>
      </c>
    </row>
    <row r="51" spans="1:28" ht="18" customHeight="1">
      <c r="B51" s="405" t="s">
        <v>83</v>
      </c>
      <c r="C51" s="409">
        <v>41962</v>
      </c>
      <c r="D51" s="407">
        <v>1133.662</v>
      </c>
      <c r="E51" s="407">
        <v>1053.4269999999999</v>
      </c>
      <c r="F51" s="407">
        <v>1008.624</v>
      </c>
      <c r="G51" s="407">
        <v>997.97799999999995</v>
      </c>
      <c r="H51" s="407">
        <v>1017.973</v>
      </c>
      <c r="I51" s="407">
        <v>1109.5409999999999</v>
      </c>
      <c r="J51" s="407">
        <v>1271.692</v>
      </c>
      <c r="K51" s="407">
        <v>1454.979</v>
      </c>
      <c r="L51" s="407">
        <v>1558.2629999999999</v>
      </c>
      <c r="M51" s="407">
        <v>1601.289</v>
      </c>
      <c r="N51" s="407">
        <v>1592.277</v>
      </c>
      <c r="O51" s="407">
        <v>1596.181</v>
      </c>
      <c r="P51" s="407">
        <v>1575.288</v>
      </c>
      <c r="Q51" s="407">
        <v>1630.614</v>
      </c>
      <c r="R51" s="407">
        <v>1627.9680000000001</v>
      </c>
      <c r="S51" s="407">
        <v>1629.2570000000001</v>
      </c>
      <c r="T51" s="407">
        <v>1721.385</v>
      </c>
      <c r="U51" s="407">
        <v>1810.7539999999999</v>
      </c>
      <c r="V51" s="407">
        <v>1777.0619999999999</v>
      </c>
      <c r="W51" s="407">
        <v>1725.4780000000001</v>
      </c>
      <c r="X51" s="407">
        <v>1670.7339999999999</v>
      </c>
      <c r="Y51" s="407">
        <v>1591.425</v>
      </c>
      <c r="Z51" s="407">
        <v>1467.4079999999999</v>
      </c>
      <c r="AA51" s="407">
        <v>1318.902</v>
      </c>
      <c r="AB51" s="408">
        <v>34942.161</v>
      </c>
    </row>
    <row r="52" spans="1:28" ht="18" customHeight="1" thickBot="1">
      <c r="B52" s="411" t="s">
        <v>84</v>
      </c>
      <c r="C52" s="412">
        <v>41990</v>
      </c>
      <c r="D52" s="413">
        <v>1207.221</v>
      </c>
      <c r="E52" s="413">
        <v>1103.4090000000001</v>
      </c>
      <c r="F52" s="413">
        <v>1058.3810000000001</v>
      </c>
      <c r="G52" s="413">
        <v>1034.9570000000001</v>
      </c>
      <c r="H52" s="413">
        <v>1051.2660000000001</v>
      </c>
      <c r="I52" s="413">
        <v>1143.259</v>
      </c>
      <c r="J52" s="413">
        <v>1352.6120000000001</v>
      </c>
      <c r="K52" s="413">
        <v>1535.511</v>
      </c>
      <c r="L52" s="413">
        <v>1638.239</v>
      </c>
      <c r="M52" s="413">
        <v>1662.9960000000001</v>
      </c>
      <c r="N52" s="413">
        <v>1660.2429999999999</v>
      </c>
      <c r="O52" s="413">
        <v>1650.8</v>
      </c>
      <c r="P52" s="413">
        <v>1644.7739999999999</v>
      </c>
      <c r="Q52" s="413">
        <v>1702.299</v>
      </c>
      <c r="R52" s="413">
        <v>1716.433</v>
      </c>
      <c r="S52" s="413">
        <v>1742.046</v>
      </c>
      <c r="T52" s="413">
        <v>1822.796</v>
      </c>
      <c r="U52" s="413">
        <v>1887.0129999999999</v>
      </c>
      <c r="V52" s="413">
        <v>1827.6010000000001</v>
      </c>
      <c r="W52" s="413">
        <v>1817.2929999999999</v>
      </c>
      <c r="X52" s="413">
        <v>1740.6079999999999</v>
      </c>
      <c r="Y52" s="413">
        <v>1656.4590000000001</v>
      </c>
      <c r="Z52" s="413">
        <v>1548.4090000000001</v>
      </c>
      <c r="AA52" s="413">
        <v>1387.3689999999999</v>
      </c>
      <c r="AB52" s="414">
        <v>36591.993999999992</v>
      </c>
    </row>
    <row r="53" spans="1:28" ht="9.9499999999999993" customHeight="1"/>
    <row r="54" spans="1:28" ht="9.9499999999999993" customHeight="1">
      <c r="U54" s="395" t="s">
        <v>0</v>
      </c>
    </row>
    <row r="55" spans="1:28" ht="9.9499999999999993" customHeight="1"/>
    <row r="56" spans="1:28" ht="18" customHeight="1">
      <c r="A56" s="396"/>
      <c r="B56" s="397" t="s">
        <v>165</v>
      </c>
      <c r="C56" s="398"/>
    </row>
    <row r="57" spans="1:28" ht="18" customHeight="1" thickBot="1">
      <c r="A57" s="396"/>
      <c r="B57" s="399"/>
      <c r="C57" s="398"/>
      <c r="AB57" s="400" t="s">
        <v>61</v>
      </c>
    </row>
    <row r="58" spans="1:28" ht="18" customHeight="1">
      <c r="B58" s="401"/>
      <c r="C58" s="402"/>
      <c r="D58" s="403">
        <v>1</v>
      </c>
      <c r="E58" s="403">
        <v>2</v>
      </c>
      <c r="F58" s="403">
        <v>3</v>
      </c>
      <c r="G58" s="403">
        <v>4</v>
      </c>
      <c r="H58" s="403">
        <v>5</v>
      </c>
      <c r="I58" s="403">
        <v>6</v>
      </c>
      <c r="J58" s="403">
        <v>7</v>
      </c>
      <c r="K58" s="403">
        <v>8</v>
      </c>
      <c r="L58" s="403">
        <v>9</v>
      </c>
      <c r="M58" s="403">
        <v>10</v>
      </c>
      <c r="N58" s="403">
        <v>11</v>
      </c>
      <c r="O58" s="403">
        <v>12</v>
      </c>
      <c r="P58" s="403">
        <v>13</v>
      </c>
      <c r="Q58" s="403">
        <v>14</v>
      </c>
      <c r="R58" s="403">
        <v>15</v>
      </c>
      <c r="S58" s="403">
        <v>16</v>
      </c>
      <c r="T58" s="403">
        <v>17</v>
      </c>
      <c r="U58" s="403">
        <v>18</v>
      </c>
      <c r="V58" s="403">
        <v>19</v>
      </c>
      <c r="W58" s="403">
        <v>20</v>
      </c>
      <c r="X58" s="403">
        <v>21</v>
      </c>
      <c r="Y58" s="403">
        <v>22</v>
      </c>
      <c r="Z58" s="403">
        <v>23</v>
      </c>
      <c r="AA58" s="403">
        <v>24</v>
      </c>
      <c r="AB58" s="404" t="s">
        <v>62</v>
      </c>
    </row>
    <row r="59" spans="1:28" ht="18" customHeight="1">
      <c r="B59" s="405" t="s">
        <v>76</v>
      </c>
      <c r="C59" s="406">
        <v>41667</v>
      </c>
      <c r="D59" s="483">
        <v>1326.095</v>
      </c>
      <c r="E59" s="407">
        <v>1233.8969999999999</v>
      </c>
      <c r="F59" s="407">
        <v>1195.0909999999999</v>
      </c>
      <c r="G59" s="407">
        <v>1169.558</v>
      </c>
      <c r="H59" s="407">
        <v>1191.6769999999999</v>
      </c>
      <c r="I59" s="407">
        <v>1283.354</v>
      </c>
      <c r="J59" s="407">
        <v>1457.673</v>
      </c>
      <c r="K59" s="407">
        <v>1649.952</v>
      </c>
      <c r="L59" s="407">
        <v>1789.529</v>
      </c>
      <c r="M59" s="407">
        <v>1819.826</v>
      </c>
      <c r="N59" s="407">
        <v>1823.107</v>
      </c>
      <c r="O59" s="407">
        <v>1809.1420000000001</v>
      </c>
      <c r="P59" s="407">
        <v>1804.269</v>
      </c>
      <c r="Q59" s="407">
        <v>1852.355</v>
      </c>
      <c r="R59" s="407">
        <v>1838.6769999999999</v>
      </c>
      <c r="S59" s="407">
        <v>1828.482</v>
      </c>
      <c r="T59" s="407">
        <v>1850.4639999999999</v>
      </c>
      <c r="U59" s="407">
        <v>1966.2080000000001</v>
      </c>
      <c r="V59" s="407">
        <v>1962.7829999999999</v>
      </c>
      <c r="W59" s="407">
        <v>1932.2860000000001</v>
      </c>
      <c r="X59" s="407">
        <v>1869.9459999999999</v>
      </c>
      <c r="Y59" s="407">
        <v>1792.337</v>
      </c>
      <c r="Z59" s="407">
        <v>1676.95</v>
      </c>
      <c r="AA59" s="407">
        <v>1529.8579999999999</v>
      </c>
      <c r="AB59" s="408">
        <v>39653.515999999996</v>
      </c>
    </row>
    <row r="60" spans="1:28" ht="18" customHeight="1">
      <c r="B60" s="405" t="s">
        <v>77</v>
      </c>
      <c r="C60" s="409">
        <v>41675</v>
      </c>
      <c r="D60" s="407">
        <v>1298.021</v>
      </c>
      <c r="E60" s="407">
        <v>1199.462</v>
      </c>
      <c r="F60" s="407">
        <v>1165.336</v>
      </c>
      <c r="G60" s="407">
        <v>1127.4480000000001</v>
      </c>
      <c r="H60" s="407">
        <v>1139.443</v>
      </c>
      <c r="I60" s="407">
        <v>1230.7080000000001</v>
      </c>
      <c r="J60" s="407">
        <v>1399.7080000000001</v>
      </c>
      <c r="K60" s="407">
        <v>1587.3579999999999</v>
      </c>
      <c r="L60" s="407">
        <v>1696.779</v>
      </c>
      <c r="M60" s="407">
        <v>1745.626</v>
      </c>
      <c r="N60" s="407">
        <v>1725.5260000000001</v>
      </c>
      <c r="O60" s="407">
        <v>1730.175</v>
      </c>
      <c r="P60" s="407">
        <v>1688.021</v>
      </c>
      <c r="Q60" s="407">
        <v>1742.1210000000001</v>
      </c>
      <c r="R60" s="407">
        <v>1719.479</v>
      </c>
      <c r="S60" s="407">
        <v>1691.89</v>
      </c>
      <c r="T60" s="407">
        <v>1688.779</v>
      </c>
      <c r="U60" s="407">
        <v>1847.048</v>
      </c>
      <c r="V60" s="407">
        <v>1898.133</v>
      </c>
      <c r="W60" s="407">
        <v>1836.7370000000001</v>
      </c>
      <c r="X60" s="407">
        <v>1791.644</v>
      </c>
      <c r="Y60" s="407">
        <v>1702.829</v>
      </c>
      <c r="Z60" s="407">
        <v>1592.9829999999999</v>
      </c>
      <c r="AA60" s="407">
        <v>1443.309</v>
      </c>
      <c r="AB60" s="408">
        <v>37688.563000000002</v>
      </c>
    </row>
    <row r="61" spans="1:28" ht="18" customHeight="1">
      <c r="B61" s="405" t="s">
        <v>78</v>
      </c>
      <c r="C61" s="409">
        <v>41703</v>
      </c>
      <c r="D61" s="407">
        <v>1225.7739999999999</v>
      </c>
      <c r="E61" s="407">
        <v>1127.6130000000001</v>
      </c>
      <c r="F61" s="407">
        <v>1085.711</v>
      </c>
      <c r="G61" s="410">
        <v>1058.345</v>
      </c>
      <c r="H61" s="410">
        <v>1068.71</v>
      </c>
      <c r="I61" s="410">
        <v>1151.451</v>
      </c>
      <c r="J61" s="407">
        <v>1313.6110000000001</v>
      </c>
      <c r="K61" s="407">
        <v>1517.0930000000001</v>
      </c>
      <c r="L61" s="407">
        <v>1617.6120000000001</v>
      </c>
      <c r="M61" s="407">
        <v>1665.886</v>
      </c>
      <c r="N61" s="407">
        <v>1665.8869999999999</v>
      </c>
      <c r="O61" s="407">
        <v>1655.1310000000001</v>
      </c>
      <c r="P61" s="407">
        <v>1652.992</v>
      </c>
      <c r="Q61" s="407">
        <v>1694.82</v>
      </c>
      <c r="R61" s="407">
        <v>1685.4939999999999</v>
      </c>
      <c r="S61" s="407">
        <v>1658.433</v>
      </c>
      <c r="T61" s="407">
        <v>1650.5840000000001</v>
      </c>
      <c r="U61" s="407">
        <v>1725.4970000000001</v>
      </c>
      <c r="V61" s="407">
        <v>1823.8389999999999</v>
      </c>
      <c r="W61" s="407">
        <v>1793.16</v>
      </c>
      <c r="X61" s="407">
        <v>1730.932</v>
      </c>
      <c r="Y61" s="407">
        <v>1646.8589999999999</v>
      </c>
      <c r="Z61" s="407">
        <v>1533.9690000000001</v>
      </c>
      <c r="AA61" s="407">
        <v>1369.5219999999999</v>
      </c>
      <c r="AB61" s="408">
        <v>36118.924999999996</v>
      </c>
    </row>
    <row r="62" spans="1:28" ht="18" customHeight="1">
      <c r="B62" s="405" t="s">
        <v>63</v>
      </c>
      <c r="C62" s="409">
        <v>41746</v>
      </c>
      <c r="D62" s="407">
        <v>1246.2760000000001</v>
      </c>
      <c r="E62" s="407">
        <v>1121.615</v>
      </c>
      <c r="F62" s="407">
        <v>1084.7139999999999</v>
      </c>
      <c r="G62" s="407">
        <v>1066.348</v>
      </c>
      <c r="H62" s="407">
        <v>1076.001</v>
      </c>
      <c r="I62" s="407">
        <v>1140.1310000000001</v>
      </c>
      <c r="J62" s="407">
        <v>1302.4860000000001</v>
      </c>
      <c r="K62" s="407">
        <v>1529.856</v>
      </c>
      <c r="L62" s="407">
        <v>1636.5609999999999</v>
      </c>
      <c r="M62" s="407">
        <v>1688.3489999999999</v>
      </c>
      <c r="N62" s="407">
        <v>1695.443</v>
      </c>
      <c r="O62" s="407">
        <v>1695.4169999999999</v>
      </c>
      <c r="P62" s="407">
        <v>1689.0129999999999</v>
      </c>
      <c r="Q62" s="407">
        <v>1681.63</v>
      </c>
      <c r="R62" s="407">
        <v>1732.2439999999999</v>
      </c>
      <c r="S62" s="407">
        <v>1684.556</v>
      </c>
      <c r="T62" s="407">
        <v>1664.5070000000001</v>
      </c>
      <c r="U62" s="407">
        <v>1631.932</v>
      </c>
      <c r="V62" s="407">
        <v>1643.3309999999999</v>
      </c>
      <c r="W62" s="407">
        <v>1726.681</v>
      </c>
      <c r="X62" s="407">
        <v>1792.67</v>
      </c>
      <c r="Y62" s="407">
        <v>1696.1289999999999</v>
      </c>
      <c r="Z62" s="407">
        <v>1564.8109999999999</v>
      </c>
      <c r="AA62" s="407">
        <v>1409.913</v>
      </c>
      <c r="AB62" s="408">
        <v>36200.614000000001</v>
      </c>
    </row>
    <row r="63" spans="1:28" ht="18" customHeight="1">
      <c r="B63" s="405" t="s">
        <v>79</v>
      </c>
      <c r="C63" s="409">
        <v>41764</v>
      </c>
      <c r="D63" s="407">
        <v>1101.1869999999999</v>
      </c>
      <c r="E63" s="407">
        <v>1013.47</v>
      </c>
      <c r="F63" s="407">
        <v>989.08500000000004</v>
      </c>
      <c r="G63" s="407">
        <v>960.57299999999998</v>
      </c>
      <c r="H63" s="407">
        <v>981.31</v>
      </c>
      <c r="I63" s="407">
        <v>1028.241</v>
      </c>
      <c r="J63" s="407">
        <v>1177.317</v>
      </c>
      <c r="K63" s="407">
        <v>1400.355</v>
      </c>
      <c r="L63" s="407">
        <v>1521.4390000000001</v>
      </c>
      <c r="M63" s="407">
        <v>1553.81</v>
      </c>
      <c r="N63" s="407">
        <v>1529.058</v>
      </c>
      <c r="O63" s="407">
        <v>1510.422</v>
      </c>
      <c r="P63" s="407">
        <v>1478.9159999999999</v>
      </c>
      <c r="Q63" s="407">
        <v>1469.1659999999999</v>
      </c>
      <c r="R63" s="407">
        <v>1504.59</v>
      </c>
      <c r="S63" s="407">
        <v>1472.7149999999999</v>
      </c>
      <c r="T63" s="407">
        <v>1432.5419999999999</v>
      </c>
      <c r="U63" s="407">
        <v>1399.6410000000001</v>
      </c>
      <c r="V63" s="407">
        <v>1385.761</v>
      </c>
      <c r="W63" s="407">
        <v>1459.049</v>
      </c>
      <c r="X63" s="407">
        <v>1657.346</v>
      </c>
      <c r="Y63" s="407">
        <v>1635.088</v>
      </c>
      <c r="Z63" s="407">
        <v>1479.75</v>
      </c>
      <c r="AA63" s="407">
        <v>1329.5730000000001</v>
      </c>
      <c r="AB63" s="408">
        <v>32470.404000000002</v>
      </c>
    </row>
    <row r="64" spans="1:28" ht="18" customHeight="1">
      <c r="B64" s="405" t="s">
        <v>80</v>
      </c>
      <c r="C64" s="409">
        <v>41802</v>
      </c>
      <c r="D64" s="407">
        <v>1107.261</v>
      </c>
      <c r="E64" s="407">
        <v>1004.8049999999999</v>
      </c>
      <c r="F64" s="407">
        <v>961.26</v>
      </c>
      <c r="G64" s="407">
        <v>939.08199999999999</v>
      </c>
      <c r="H64" s="407">
        <v>945.73099999999999</v>
      </c>
      <c r="I64" s="407">
        <v>968.58500000000004</v>
      </c>
      <c r="J64" s="407">
        <v>1093.8699999999999</v>
      </c>
      <c r="K64" s="407">
        <v>1295.723</v>
      </c>
      <c r="L64" s="407">
        <v>1409.8820000000001</v>
      </c>
      <c r="M64" s="407">
        <v>1466.1690000000001</v>
      </c>
      <c r="N64" s="407">
        <v>1483.1320000000001</v>
      </c>
      <c r="O64" s="407">
        <v>1515.21</v>
      </c>
      <c r="P64" s="407">
        <v>1539.838</v>
      </c>
      <c r="Q64" s="407">
        <v>1552.615</v>
      </c>
      <c r="R64" s="407">
        <v>1590.26</v>
      </c>
      <c r="S64" s="407">
        <v>1582.229</v>
      </c>
      <c r="T64" s="407">
        <v>1552.9960000000001</v>
      </c>
      <c r="U64" s="407">
        <v>1487.721</v>
      </c>
      <c r="V64" s="407">
        <v>1446.3720000000001</v>
      </c>
      <c r="W64" s="407">
        <v>1449.87</v>
      </c>
      <c r="X64" s="407">
        <v>1528.5920000000001</v>
      </c>
      <c r="Y64" s="407">
        <v>1598.6220000000001</v>
      </c>
      <c r="Z64" s="407">
        <v>1444.09</v>
      </c>
      <c r="AA64" s="407">
        <v>1314.1010000000001</v>
      </c>
      <c r="AB64" s="408">
        <v>32278.015999999996</v>
      </c>
    </row>
    <row r="65" spans="1:28" ht="18" customHeight="1">
      <c r="B65" s="405" t="s">
        <v>81</v>
      </c>
      <c r="C65" s="409">
        <v>41845</v>
      </c>
      <c r="D65" s="407">
        <v>1196.701</v>
      </c>
      <c r="E65" s="407">
        <v>1096.2619999999999</v>
      </c>
      <c r="F65" s="407">
        <v>1074.1020000000001</v>
      </c>
      <c r="G65" s="407">
        <v>1016</v>
      </c>
      <c r="H65" s="407">
        <v>975.01099999999997</v>
      </c>
      <c r="I65" s="407">
        <v>977.16800000000001</v>
      </c>
      <c r="J65" s="407">
        <v>1067.703</v>
      </c>
      <c r="K65" s="407">
        <v>1249.94</v>
      </c>
      <c r="L65" s="407">
        <v>1366.6949999999999</v>
      </c>
      <c r="M65" s="407">
        <v>1444.6179999999999</v>
      </c>
      <c r="N65" s="407">
        <v>1463.857</v>
      </c>
      <c r="O65" s="407">
        <v>1515.4269999999999</v>
      </c>
      <c r="P65" s="407">
        <v>1528.8910000000001</v>
      </c>
      <c r="Q65" s="407">
        <v>1528.2439999999999</v>
      </c>
      <c r="R65" s="407">
        <v>1561.83</v>
      </c>
      <c r="S65" s="407">
        <v>1525.8219999999999</v>
      </c>
      <c r="T65" s="407">
        <v>1498.576</v>
      </c>
      <c r="U65" s="407">
        <v>1461.7760000000001</v>
      </c>
      <c r="V65" s="407">
        <v>1448.9639999999999</v>
      </c>
      <c r="W65" s="407">
        <v>1501.18</v>
      </c>
      <c r="X65" s="407">
        <v>1559.491</v>
      </c>
      <c r="Y65" s="407">
        <v>1593.5840000000001</v>
      </c>
      <c r="Z65" s="407">
        <v>1457.3150000000001</v>
      </c>
      <c r="AA65" s="407">
        <v>1333.9839999999999</v>
      </c>
      <c r="AB65" s="408">
        <v>32443.141</v>
      </c>
    </row>
    <row r="66" spans="1:28" ht="18" customHeight="1">
      <c r="B66" s="405" t="s">
        <v>64</v>
      </c>
      <c r="C66" s="409">
        <v>41864</v>
      </c>
      <c r="D66" s="407">
        <v>1146.146</v>
      </c>
      <c r="E66" s="407">
        <v>1038.269</v>
      </c>
      <c r="F66" s="407">
        <v>989.47299999999996</v>
      </c>
      <c r="G66" s="407">
        <v>971.04899999999998</v>
      </c>
      <c r="H66" s="407">
        <v>970.096</v>
      </c>
      <c r="I66" s="407">
        <v>983.71900000000005</v>
      </c>
      <c r="J66" s="407">
        <v>1077.7080000000001</v>
      </c>
      <c r="K66" s="407">
        <v>1283.4290000000001</v>
      </c>
      <c r="L66" s="407">
        <v>1414.92</v>
      </c>
      <c r="M66" s="407">
        <v>1490.652</v>
      </c>
      <c r="N66" s="407">
        <v>1510.913</v>
      </c>
      <c r="O66" s="407">
        <v>1549.3019999999999</v>
      </c>
      <c r="P66" s="407">
        <v>1575.5239999999999</v>
      </c>
      <c r="Q66" s="407">
        <v>1578.6110000000001</v>
      </c>
      <c r="R66" s="407">
        <v>1599.2460000000001</v>
      </c>
      <c r="S66" s="407">
        <v>1579.393</v>
      </c>
      <c r="T66" s="407">
        <v>1536.4290000000001</v>
      </c>
      <c r="U66" s="407">
        <v>1478.5989999999999</v>
      </c>
      <c r="V66" s="407">
        <v>1445.4739999999999</v>
      </c>
      <c r="W66" s="407">
        <v>1453.3910000000001</v>
      </c>
      <c r="X66" s="407">
        <v>1595.2049999999999</v>
      </c>
      <c r="Y66" s="407">
        <v>1595.18</v>
      </c>
      <c r="Z66" s="407">
        <v>1445.9349999999999</v>
      </c>
      <c r="AA66" s="407">
        <v>1301.7349999999999</v>
      </c>
      <c r="AB66" s="408">
        <v>32610.397999999997</v>
      </c>
    </row>
    <row r="67" spans="1:28" ht="18" customHeight="1">
      <c r="B67" s="405" t="s">
        <v>82</v>
      </c>
      <c r="C67" s="409">
        <v>41908</v>
      </c>
      <c r="D67" s="407">
        <v>1073.472</v>
      </c>
      <c r="E67" s="407">
        <v>984.096</v>
      </c>
      <c r="F67" s="407">
        <v>935.10199999999998</v>
      </c>
      <c r="G67" s="407">
        <v>920.77499999999998</v>
      </c>
      <c r="H67" s="407">
        <v>935.46</v>
      </c>
      <c r="I67" s="407">
        <v>1008.0309999999999</v>
      </c>
      <c r="J67" s="407">
        <v>1162.808</v>
      </c>
      <c r="K67" s="407">
        <v>1364.4970000000001</v>
      </c>
      <c r="L67" s="407">
        <v>1456.6510000000001</v>
      </c>
      <c r="M67" s="407">
        <v>1490.5129999999999</v>
      </c>
      <c r="N67" s="407">
        <v>1479.1110000000001</v>
      </c>
      <c r="O67" s="407">
        <v>1481.008</v>
      </c>
      <c r="P67" s="407">
        <v>1477.954</v>
      </c>
      <c r="Q67" s="407">
        <v>1450.2529999999999</v>
      </c>
      <c r="R67" s="407">
        <v>1496.481</v>
      </c>
      <c r="S67" s="407">
        <v>1497.6</v>
      </c>
      <c r="T67" s="407">
        <v>1487.6969999999999</v>
      </c>
      <c r="U67" s="407">
        <v>1483.769</v>
      </c>
      <c r="V67" s="407">
        <v>1554.9179999999999</v>
      </c>
      <c r="W67" s="407">
        <v>1685.1189999999999</v>
      </c>
      <c r="X67" s="407">
        <v>1623.8720000000001</v>
      </c>
      <c r="Y67" s="407">
        <v>1513.7670000000001</v>
      </c>
      <c r="Z67" s="407">
        <v>1330.2539999999999</v>
      </c>
      <c r="AA67" s="407">
        <v>1219.625</v>
      </c>
      <c r="AB67" s="408">
        <v>32112.832999999999</v>
      </c>
    </row>
    <row r="68" spans="1:28" ht="18" customHeight="1">
      <c r="B68" s="405" t="s">
        <v>161</v>
      </c>
      <c r="C68" s="409">
        <v>41942</v>
      </c>
      <c r="D68" s="407">
        <v>1181.319</v>
      </c>
      <c r="E68" s="407">
        <v>1080.087</v>
      </c>
      <c r="F68" s="407">
        <v>1031.607</v>
      </c>
      <c r="G68" s="407">
        <v>1024.6869999999999</v>
      </c>
      <c r="H68" s="407">
        <v>1036.952</v>
      </c>
      <c r="I68" s="407">
        <v>1116.3810000000001</v>
      </c>
      <c r="J68" s="407">
        <v>1319.777</v>
      </c>
      <c r="K68" s="407">
        <v>1519.789</v>
      </c>
      <c r="L68" s="407">
        <v>1637.806</v>
      </c>
      <c r="M68" s="407">
        <v>1653.633</v>
      </c>
      <c r="N68" s="407">
        <v>1624.0540000000001</v>
      </c>
      <c r="O68" s="407">
        <v>1622.56</v>
      </c>
      <c r="P68" s="407">
        <v>1598.9659999999999</v>
      </c>
      <c r="Q68" s="407">
        <v>1645.5730000000001</v>
      </c>
      <c r="R68" s="407">
        <v>1648.0740000000001</v>
      </c>
      <c r="S68" s="407">
        <v>1642.578</v>
      </c>
      <c r="T68" s="407">
        <v>1715.8150000000001</v>
      </c>
      <c r="U68" s="407">
        <v>1876.3610000000001</v>
      </c>
      <c r="V68" s="407">
        <v>1852.279</v>
      </c>
      <c r="W68" s="407">
        <v>1798.963</v>
      </c>
      <c r="X68" s="407">
        <v>1742.2149999999999</v>
      </c>
      <c r="Y68" s="407">
        <v>1642.271</v>
      </c>
      <c r="Z68" s="407">
        <v>1515.999</v>
      </c>
      <c r="AA68" s="407">
        <v>1336.8240000000001</v>
      </c>
      <c r="AB68" s="408">
        <v>35864.57</v>
      </c>
    </row>
    <row r="69" spans="1:28" ht="18" customHeight="1">
      <c r="B69" s="405" t="s">
        <v>83</v>
      </c>
      <c r="C69" s="409">
        <v>41970</v>
      </c>
      <c r="D69" s="407">
        <v>1236.479</v>
      </c>
      <c r="E69" s="407">
        <v>1151.6569999999999</v>
      </c>
      <c r="F69" s="407">
        <v>1102.482</v>
      </c>
      <c r="G69" s="407">
        <v>1087.807</v>
      </c>
      <c r="H69" s="407">
        <v>1099.3040000000001</v>
      </c>
      <c r="I69" s="407">
        <v>1193.3399999999999</v>
      </c>
      <c r="J69" s="407">
        <v>1371.4580000000001</v>
      </c>
      <c r="K69" s="407">
        <v>1568.4259999999999</v>
      </c>
      <c r="L69" s="407">
        <v>1678.134</v>
      </c>
      <c r="M69" s="407">
        <v>1706.4570000000001</v>
      </c>
      <c r="N69" s="407">
        <v>1697.9559999999999</v>
      </c>
      <c r="O69" s="407">
        <v>1692.922</v>
      </c>
      <c r="P69" s="407">
        <v>1682.6030000000001</v>
      </c>
      <c r="Q69" s="407">
        <v>1735.94</v>
      </c>
      <c r="R69" s="407">
        <v>1736.6849999999999</v>
      </c>
      <c r="S69" s="407">
        <v>1748.8009999999999</v>
      </c>
      <c r="T69" s="407">
        <v>1851.462</v>
      </c>
      <c r="U69" s="407">
        <v>1899.623</v>
      </c>
      <c r="V69" s="407">
        <v>1855.617</v>
      </c>
      <c r="W69" s="407">
        <v>1814.9639999999999</v>
      </c>
      <c r="X69" s="407">
        <v>1723.521</v>
      </c>
      <c r="Y69" s="407">
        <v>1684.596</v>
      </c>
      <c r="Z69" s="407">
        <v>1577.133</v>
      </c>
      <c r="AA69" s="407">
        <v>1412.8969999999999</v>
      </c>
      <c r="AB69" s="408">
        <v>37310.263999999996</v>
      </c>
    </row>
    <row r="70" spans="1:28" ht="18" customHeight="1" thickBot="1">
      <c r="B70" s="411" t="s">
        <v>84</v>
      </c>
      <c r="C70" s="412">
        <v>42004</v>
      </c>
      <c r="D70" s="413">
        <v>1478.385</v>
      </c>
      <c r="E70" s="413">
        <v>1356.056</v>
      </c>
      <c r="F70" s="413">
        <v>1291.788</v>
      </c>
      <c r="G70" s="413">
        <v>1254.3119999999999</v>
      </c>
      <c r="H70" s="413">
        <v>1260.431</v>
      </c>
      <c r="I70" s="413">
        <v>1339.0350000000001</v>
      </c>
      <c r="J70" s="413">
        <v>1553.5250000000001</v>
      </c>
      <c r="K70" s="413">
        <v>1752.953</v>
      </c>
      <c r="L70" s="413">
        <v>1871.1559999999999</v>
      </c>
      <c r="M70" s="413">
        <v>1969.057</v>
      </c>
      <c r="N70" s="413">
        <v>1984.232</v>
      </c>
      <c r="O70" s="413">
        <v>1945.8820000000001</v>
      </c>
      <c r="P70" s="413">
        <v>1919.403</v>
      </c>
      <c r="Q70" s="413">
        <v>1977.809</v>
      </c>
      <c r="R70" s="413">
        <v>1986.5170000000001</v>
      </c>
      <c r="S70" s="413">
        <v>1967.2439999999999</v>
      </c>
      <c r="T70" s="413">
        <v>2095.4580000000001</v>
      </c>
      <c r="U70" s="413">
        <v>2207.1779999999999</v>
      </c>
      <c r="V70" s="413">
        <v>2153.52</v>
      </c>
      <c r="W70" s="413">
        <v>2075.748</v>
      </c>
      <c r="X70" s="413">
        <v>1953.78</v>
      </c>
      <c r="Y70" s="413">
        <v>1815.9860000000001</v>
      </c>
      <c r="Z70" s="413">
        <v>1740.837</v>
      </c>
      <c r="AA70" s="413">
        <v>1696.895</v>
      </c>
      <c r="AB70" s="414">
        <v>42647.186999999991</v>
      </c>
    </row>
    <row r="71" spans="1:28" ht="9.9499999999999993" customHeight="1"/>
    <row r="72" spans="1:28" ht="9.9499999999999993" customHeight="1">
      <c r="U72" s="395" t="s">
        <v>0</v>
      </c>
    </row>
    <row r="73" spans="1:28" ht="9.9499999999999993" customHeight="1"/>
    <row r="74" spans="1:28" ht="18" customHeight="1">
      <c r="A74" s="396"/>
      <c r="B74" s="397" t="s">
        <v>166</v>
      </c>
      <c r="C74" s="398"/>
    </row>
    <row r="75" spans="1:28" ht="18" customHeight="1" thickBot="1">
      <c r="A75" s="396"/>
      <c r="B75" s="399"/>
      <c r="C75" s="398"/>
      <c r="AB75" s="400" t="s">
        <v>61</v>
      </c>
    </row>
    <row r="76" spans="1:28" ht="18" customHeight="1">
      <c r="B76" s="401"/>
      <c r="C76" s="402"/>
      <c r="D76" s="403">
        <v>1</v>
      </c>
      <c r="E76" s="403">
        <v>2</v>
      </c>
      <c r="F76" s="403">
        <v>3</v>
      </c>
      <c r="G76" s="403">
        <v>4</v>
      </c>
      <c r="H76" s="403">
        <v>5</v>
      </c>
      <c r="I76" s="403">
        <v>6</v>
      </c>
      <c r="J76" s="403">
        <v>7</v>
      </c>
      <c r="K76" s="403">
        <v>8</v>
      </c>
      <c r="L76" s="403">
        <v>9</v>
      </c>
      <c r="M76" s="403">
        <v>10</v>
      </c>
      <c r="N76" s="403">
        <v>11</v>
      </c>
      <c r="O76" s="403">
        <v>12</v>
      </c>
      <c r="P76" s="403">
        <v>13</v>
      </c>
      <c r="Q76" s="403">
        <v>14</v>
      </c>
      <c r="R76" s="403">
        <v>15</v>
      </c>
      <c r="S76" s="403">
        <v>16</v>
      </c>
      <c r="T76" s="403">
        <v>17</v>
      </c>
      <c r="U76" s="403">
        <v>18</v>
      </c>
      <c r="V76" s="403">
        <v>19</v>
      </c>
      <c r="W76" s="403">
        <v>20</v>
      </c>
      <c r="X76" s="403">
        <v>21</v>
      </c>
      <c r="Y76" s="403">
        <v>22</v>
      </c>
      <c r="Z76" s="403">
        <v>23</v>
      </c>
      <c r="AA76" s="403">
        <v>24</v>
      </c>
      <c r="AB76" s="404" t="s">
        <v>62</v>
      </c>
    </row>
    <row r="77" spans="1:28" ht="18" customHeight="1">
      <c r="B77" s="405" t="s">
        <v>76</v>
      </c>
      <c r="C77" s="406">
        <v>41640</v>
      </c>
      <c r="D77" s="483">
        <v>1366.518</v>
      </c>
      <c r="E77" s="407">
        <v>1286.3340000000001</v>
      </c>
      <c r="F77" s="407">
        <v>1189.336</v>
      </c>
      <c r="G77" s="407">
        <v>1131.0160000000001</v>
      </c>
      <c r="H77" s="407">
        <v>1090.961</v>
      </c>
      <c r="I77" s="407">
        <v>1103.4929999999999</v>
      </c>
      <c r="J77" s="407">
        <v>1095.6130000000001</v>
      </c>
      <c r="K77" s="407">
        <v>1120.796</v>
      </c>
      <c r="L77" s="407">
        <v>1215.079</v>
      </c>
      <c r="M77" s="407">
        <v>1315.912</v>
      </c>
      <c r="N77" s="407">
        <v>1417.3230000000001</v>
      </c>
      <c r="O77" s="407">
        <v>1452.43</v>
      </c>
      <c r="P77" s="407">
        <v>1472.1869999999999</v>
      </c>
      <c r="Q77" s="407">
        <v>1506.413</v>
      </c>
      <c r="R77" s="407">
        <v>1485.94</v>
      </c>
      <c r="S77" s="407">
        <v>1507.2080000000001</v>
      </c>
      <c r="T77" s="407">
        <v>1585.828</v>
      </c>
      <c r="U77" s="407">
        <v>1675.77</v>
      </c>
      <c r="V77" s="407">
        <v>1639.61</v>
      </c>
      <c r="W77" s="407">
        <v>1628.1610000000001</v>
      </c>
      <c r="X77" s="407">
        <v>1585.3620000000001</v>
      </c>
      <c r="Y77" s="407">
        <v>1532.373</v>
      </c>
      <c r="Z77" s="407">
        <v>1463.221</v>
      </c>
      <c r="AA77" s="407">
        <v>1352.4359999999999</v>
      </c>
      <c r="AB77" s="408">
        <v>33219.32</v>
      </c>
    </row>
    <row r="78" spans="1:28" ht="18" customHeight="1">
      <c r="B78" s="405" t="s">
        <v>77</v>
      </c>
      <c r="C78" s="409">
        <v>41686</v>
      </c>
      <c r="D78" s="407">
        <v>1231.8389999999999</v>
      </c>
      <c r="E78" s="407">
        <v>1129.039</v>
      </c>
      <c r="F78" s="407">
        <v>1073.278</v>
      </c>
      <c r="G78" s="407">
        <v>1036.4739999999999</v>
      </c>
      <c r="H78" s="407">
        <v>1062.2670000000001</v>
      </c>
      <c r="I78" s="407">
        <v>1080.0350000000001</v>
      </c>
      <c r="J78" s="407">
        <v>1145.454</v>
      </c>
      <c r="K78" s="407">
        <v>1277.145</v>
      </c>
      <c r="L78" s="407">
        <v>1426.2349999999999</v>
      </c>
      <c r="M78" s="407">
        <v>1510.6079999999999</v>
      </c>
      <c r="N78" s="407">
        <v>1555.46</v>
      </c>
      <c r="O78" s="407">
        <v>1535.7170000000001</v>
      </c>
      <c r="P78" s="407">
        <v>1492.6569999999999</v>
      </c>
      <c r="Q78" s="407">
        <v>1461.018</v>
      </c>
      <c r="R78" s="407">
        <v>1397.41</v>
      </c>
      <c r="S78" s="407">
        <v>1376.6479999999999</v>
      </c>
      <c r="T78" s="407">
        <v>1427.5989999999999</v>
      </c>
      <c r="U78" s="407">
        <v>1623.212</v>
      </c>
      <c r="V78" s="407">
        <v>1744.3689999999999</v>
      </c>
      <c r="W78" s="407">
        <v>1733.059</v>
      </c>
      <c r="X78" s="407">
        <v>1670.961</v>
      </c>
      <c r="Y78" s="407">
        <v>1570.3610000000001</v>
      </c>
      <c r="Z78" s="407">
        <v>1431.798</v>
      </c>
      <c r="AA78" s="407">
        <v>1270.896</v>
      </c>
      <c r="AB78" s="408">
        <v>33263.538999999997</v>
      </c>
    </row>
    <row r="79" spans="1:28" ht="18" customHeight="1">
      <c r="B79" s="405" t="s">
        <v>78</v>
      </c>
      <c r="C79" s="409">
        <v>41728</v>
      </c>
      <c r="D79" s="407">
        <v>1148.309</v>
      </c>
      <c r="E79" s="407">
        <v>1052.4549999999999</v>
      </c>
      <c r="F79" s="407">
        <v>0</v>
      </c>
      <c r="G79" s="410">
        <v>1023.02</v>
      </c>
      <c r="H79" s="410">
        <v>1004.35</v>
      </c>
      <c r="I79" s="410">
        <v>1021.04</v>
      </c>
      <c r="J79" s="407">
        <v>1046.345</v>
      </c>
      <c r="K79" s="407">
        <v>1148.53</v>
      </c>
      <c r="L79" s="407">
        <v>1299.653</v>
      </c>
      <c r="M79" s="407">
        <v>1421.847</v>
      </c>
      <c r="N79" s="407">
        <v>1450.748</v>
      </c>
      <c r="O79" s="407">
        <v>1444.047</v>
      </c>
      <c r="P79" s="407">
        <v>1421.181</v>
      </c>
      <c r="Q79" s="407">
        <v>1378.2909999999999</v>
      </c>
      <c r="R79" s="407">
        <v>1332.742</v>
      </c>
      <c r="S79" s="407">
        <v>1311.7729999999999</v>
      </c>
      <c r="T79" s="407">
        <v>1318.615</v>
      </c>
      <c r="U79" s="407">
        <v>1312.1610000000001</v>
      </c>
      <c r="V79" s="407">
        <v>1357.48</v>
      </c>
      <c r="W79" s="407">
        <v>1598.0219999999999</v>
      </c>
      <c r="X79" s="407">
        <v>1715.9860000000001</v>
      </c>
      <c r="Y79" s="407">
        <v>1621.104</v>
      </c>
      <c r="Z79" s="407">
        <v>1466.183</v>
      </c>
      <c r="AA79" s="407">
        <v>1301.046</v>
      </c>
      <c r="AB79" s="408">
        <v>30194.928</v>
      </c>
    </row>
    <row r="80" spans="1:28" ht="18" customHeight="1">
      <c r="B80" s="405" t="s">
        <v>63</v>
      </c>
      <c r="C80" s="409">
        <v>41756</v>
      </c>
      <c r="D80" s="407">
        <v>1122.7940000000001</v>
      </c>
      <c r="E80" s="407">
        <v>1032.9770000000001</v>
      </c>
      <c r="F80" s="407">
        <v>979.08399999999995</v>
      </c>
      <c r="G80" s="407">
        <v>952.06</v>
      </c>
      <c r="H80" s="407">
        <v>951.76099999999997</v>
      </c>
      <c r="I80" s="407">
        <v>968.96</v>
      </c>
      <c r="J80" s="407">
        <v>1000.158</v>
      </c>
      <c r="K80" s="407">
        <v>1126.7850000000001</v>
      </c>
      <c r="L80" s="407">
        <v>1263.2149999999999</v>
      </c>
      <c r="M80" s="407">
        <v>1371.7380000000001</v>
      </c>
      <c r="N80" s="407">
        <v>1416.867</v>
      </c>
      <c r="O80" s="407">
        <v>1405.2860000000001</v>
      </c>
      <c r="P80" s="407">
        <v>1392.8989999999999</v>
      </c>
      <c r="Q80" s="407">
        <v>1373.923</v>
      </c>
      <c r="R80" s="407">
        <v>1366.174</v>
      </c>
      <c r="S80" s="407">
        <v>1343.2059999999999</v>
      </c>
      <c r="T80" s="407">
        <v>1343.2280000000001</v>
      </c>
      <c r="U80" s="407">
        <v>1333.9069999999999</v>
      </c>
      <c r="V80" s="407">
        <v>1380.0740000000001</v>
      </c>
      <c r="W80" s="407">
        <v>1459.115</v>
      </c>
      <c r="X80" s="407">
        <v>1565.0409999999999</v>
      </c>
      <c r="Y80" s="407">
        <v>1495.0070000000001</v>
      </c>
      <c r="Z80" s="407">
        <v>1357.7840000000001</v>
      </c>
      <c r="AA80" s="407">
        <v>1198.2539999999999</v>
      </c>
      <c r="AB80" s="408">
        <v>30200.297000000002</v>
      </c>
    </row>
    <row r="81" spans="2:28" ht="18" customHeight="1">
      <c r="B81" s="405" t="s">
        <v>79</v>
      </c>
      <c r="C81" s="409">
        <v>41760</v>
      </c>
      <c r="D81" s="407">
        <v>1130.0619999999999</v>
      </c>
      <c r="E81" s="407">
        <v>1029.251</v>
      </c>
      <c r="F81" s="407">
        <v>967.15300000000002</v>
      </c>
      <c r="G81" s="407">
        <v>934.81399999999996</v>
      </c>
      <c r="H81" s="407">
        <v>939.26700000000005</v>
      </c>
      <c r="I81" s="407">
        <v>945.69899999999996</v>
      </c>
      <c r="J81" s="407">
        <v>995.93399999999997</v>
      </c>
      <c r="K81" s="407">
        <v>1131.5360000000001</v>
      </c>
      <c r="L81" s="407">
        <v>1264.614</v>
      </c>
      <c r="M81" s="407">
        <v>1334.6289999999999</v>
      </c>
      <c r="N81" s="407">
        <v>1336.2619999999999</v>
      </c>
      <c r="O81" s="407">
        <v>1297.163</v>
      </c>
      <c r="P81" s="407">
        <v>1248.136</v>
      </c>
      <c r="Q81" s="407">
        <v>1206.2180000000001</v>
      </c>
      <c r="R81" s="407">
        <v>1188.931</v>
      </c>
      <c r="S81" s="407">
        <v>1154.8530000000001</v>
      </c>
      <c r="T81" s="407">
        <v>1123.1780000000001</v>
      </c>
      <c r="U81" s="407">
        <v>1111.335</v>
      </c>
      <c r="V81" s="407">
        <v>1146.896</v>
      </c>
      <c r="W81" s="407">
        <v>1255.9079999999999</v>
      </c>
      <c r="X81" s="407">
        <v>1432.47</v>
      </c>
      <c r="Y81" s="407">
        <v>1414.182</v>
      </c>
      <c r="Z81" s="407">
        <v>1290.5260000000001</v>
      </c>
      <c r="AA81" s="407">
        <v>1188.1310000000001</v>
      </c>
      <c r="AB81" s="408">
        <v>28067.148000000005</v>
      </c>
    </row>
    <row r="82" spans="2:28" ht="18" customHeight="1">
      <c r="B82" s="405" t="s">
        <v>80</v>
      </c>
      <c r="C82" s="409">
        <v>41791</v>
      </c>
      <c r="D82" s="407">
        <v>1054.287</v>
      </c>
      <c r="E82" s="407">
        <v>961.17200000000003</v>
      </c>
      <c r="F82" s="407">
        <v>898.303</v>
      </c>
      <c r="G82" s="407">
        <v>872.346</v>
      </c>
      <c r="H82" s="407">
        <v>860.57399999999996</v>
      </c>
      <c r="I82" s="407">
        <v>852.89099999999996</v>
      </c>
      <c r="J82" s="407">
        <v>900.37599999999998</v>
      </c>
      <c r="K82" s="407">
        <v>1031.261</v>
      </c>
      <c r="L82" s="407">
        <v>1191.0609999999999</v>
      </c>
      <c r="M82" s="407">
        <v>1307.3820000000001</v>
      </c>
      <c r="N82" s="407">
        <v>1342.6420000000001</v>
      </c>
      <c r="O82" s="407">
        <v>1349.0219999999999</v>
      </c>
      <c r="P82" s="407">
        <v>1327.18</v>
      </c>
      <c r="Q82" s="407">
        <v>1319.5740000000001</v>
      </c>
      <c r="R82" s="407">
        <v>1286.4480000000001</v>
      </c>
      <c r="S82" s="407">
        <v>1274.5329999999999</v>
      </c>
      <c r="T82" s="407">
        <v>1271.8789999999999</v>
      </c>
      <c r="U82" s="407">
        <v>1281.655</v>
      </c>
      <c r="V82" s="407">
        <v>1302.828</v>
      </c>
      <c r="W82" s="407">
        <v>1371.2529999999999</v>
      </c>
      <c r="X82" s="407">
        <v>1456.684</v>
      </c>
      <c r="Y82" s="407">
        <v>1466.8119999999999</v>
      </c>
      <c r="Z82" s="407">
        <v>1315.6679999999999</v>
      </c>
      <c r="AA82" s="407">
        <v>1152.1099999999999</v>
      </c>
      <c r="AB82" s="408">
        <v>28447.941000000003</v>
      </c>
    </row>
    <row r="83" spans="2:28" ht="18" customHeight="1">
      <c r="B83" s="405" t="s">
        <v>81</v>
      </c>
      <c r="C83" s="409">
        <v>41833</v>
      </c>
      <c r="D83" s="407">
        <v>1157.1859999999999</v>
      </c>
      <c r="E83" s="407">
        <v>1051.981</v>
      </c>
      <c r="F83" s="407">
        <v>1007.984</v>
      </c>
      <c r="G83" s="407">
        <v>952.21199999999999</v>
      </c>
      <c r="H83" s="407">
        <v>922.08399999999995</v>
      </c>
      <c r="I83" s="407">
        <v>903.52599999999995</v>
      </c>
      <c r="J83" s="407">
        <v>943.45299999999997</v>
      </c>
      <c r="K83" s="407">
        <v>1074.8309999999999</v>
      </c>
      <c r="L83" s="407">
        <v>1214.4280000000001</v>
      </c>
      <c r="M83" s="407">
        <v>1326.2560000000001</v>
      </c>
      <c r="N83" s="407">
        <v>1395.732</v>
      </c>
      <c r="O83" s="407">
        <v>1393.7819999999999</v>
      </c>
      <c r="P83" s="407">
        <v>1383.0029999999999</v>
      </c>
      <c r="Q83" s="407">
        <v>1363.6610000000001</v>
      </c>
      <c r="R83" s="407">
        <v>1312.7080000000001</v>
      </c>
      <c r="S83" s="407">
        <v>1279.1600000000001</v>
      </c>
      <c r="T83" s="407">
        <v>1291.2170000000001</v>
      </c>
      <c r="U83" s="407">
        <v>1276.1199999999999</v>
      </c>
      <c r="V83" s="407">
        <v>1300.0999999999999</v>
      </c>
      <c r="W83" s="407">
        <v>1351.19</v>
      </c>
      <c r="X83" s="407">
        <v>1410.885</v>
      </c>
      <c r="Y83" s="407">
        <v>1457.412</v>
      </c>
      <c r="Z83" s="407">
        <v>1339.6969999999999</v>
      </c>
      <c r="AA83" s="407">
        <v>1229.0409999999999</v>
      </c>
      <c r="AB83" s="408">
        <v>29337.648999999994</v>
      </c>
    </row>
    <row r="84" spans="2:28" ht="18" customHeight="1">
      <c r="B84" s="405" t="s">
        <v>64</v>
      </c>
      <c r="C84" s="409">
        <v>41875</v>
      </c>
      <c r="D84" s="407">
        <v>1005.6420000000001</v>
      </c>
      <c r="E84" s="407">
        <v>972.77800000000002</v>
      </c>
      <c r="F84" s="407">
        <v>938.71900000000005</v>
      </c>
      <c r="G84" s="407">
        <v>917.23599999999999</v>
      </c>
      <c r="H84" s="407">
        <v>916.63099999999997</v>
      </c>
      <c r="I84" s="407">
        <v>941.62800000000004</v>
      </c>
      <c r="J84" s="407">
        <v>936.85400000000004</v>
      </c>
      <c r="K84" s="407">
        <v>1073.9839999999999</v>
      </c>
      <c r="L84" s="407">
        <v>1225.827</v>
      </c>
      <c r="M84" s="407">
        <v>1344.5060000000001</v>
      </c>
      <c r="N84" s="407">
        <v>1401.5170000000001</v>
      </c>
      <c r="O84" s="407">
        <v>1423.999</v>
      </c>
      <c r="P84" s="407">
        <v>1408.921</v>
      </c>
      <c r="Q84" s="407">
        <v>1375.383</v>
      </c>
      <c r="R84" s="407">
        <v>1341.981</v>
      </c>
      <c r="S84" s="407">
        <v>1295.671</v>
      </c>
      <c r="T84" s="407">
        <v>1287.1369999999999</v>
      </c>
      <c r="U84" s="407">
        <v>1263.8320000000001</v>
      </c>
      <c r="V84" s="407">
        <v>1267.924</v>
      </c>
      <c r="W84" s="407">
        <v>1359.0940000000001</v>
      </c>
      <c r="X84" s="407">
        <v>1512.798</v>
      </c>
      <c r="Y84" s="407">
        <v>1435.6379999999999</v>
      </c>
      <c r="Z84" s="407">
        <v>1297.4349999999999</v>
      </c>
      <c r="AA84" s="407">
        <v>1155.1489999999999</v>
      </c>
      <c r="AB84" s="408">
        <v>29100.283999999996</v>
      </c>
    </row>
    <row r="85" spans="2:28" ht="18" customHeight="1">
      <c r="B85" s="405" t="s">
        <v>82</v>
      </c>
      <c r="C85" s="409">
        <v>41896</v>
      </c>
      <c r="D85" s="407">
        <v>1056.2729999999999</v>
      </c>
      <c r="E85" s="407">
        <v>967.12699999999995</v>
      </c>
      <c r="F85" s="407">
        <v>937.21500000000003</v>
      </c>
      <c r="G85" s="407">
        <v>904.59199999999998</v>
      </c>
      <c r="H85" s="407">
        <v>908.06500000000005</v>
      </c>
      <c r="I85" s="407">
        <v>918.53899999999999</v>
      </c>
      <c r="J85" s="407">
        <v>945.19500000000005</v>
      </c>
      <c r="K85" s="407">
        <v>1070.58</v>
      </c>
      <c r="L85" s="407">
        <v>1228.816</v>
      </c>
      <c r="M85" s="407">
        <v>1338.32</v>
      </c>
      <c r="N85" s="407">
        <v>1386.1020000000001</v>
      </c>
      <c r="O85" s="407">
        <v>1377.6189999999999</v>
      </c>
      <c r="P85" s="407">
        <v>1371.6130000000001</v>
      </c>
      <c r="Q85" s="407">
        <v>1356.627</v>
      </c>
      <c r="R85" s="407">
        <v>1310.4549999999999</v>
      </c>
      <c r="S85" s="407">
        <v>1305.02</v>
      </c>
      <c r="T85" s="407">
        <v>1292.672</v>
      </c>
      <c r="U85" s="407">
        <v>1298.796</v>
      </c>
      <c r="V85" s="407">
        <v>1345.1880000000001</v>
      </c>
      <c r="W85" s="407">
        <v>1509.5319999999999</v>
      </c>
      <c r="X85" s="407">
        <v>1556.924</v>
      </c>
      <c r="Y85" s="407">
        <v>1425.2670000000001</v>
      </c>
      <c r="Z85" s="407">
        <v>1273.115</v>
      </c>
      <c r="AA85" s="407">
        <v>1114.058</v>
      </c>
      <c r="AB85" s="408">
        <v>29197.71</v>
      </c>
    </row>
    <row r="86" spans="2:28" ht="18" customHeight="1">
      <c r="B86" s="405" t="s">
        <v>161</v>
      </c>
      <c r="C86" s="409">
        <v>41917</v>
      </c>
      <c r="D86" s="407">
        <v>1059.5029999999999</v>
      </c>
      <c r="E86" s="407">
        <v>975.38300000000004</v>
      </c>
      <c r="F86" s="407">
        <v>917.23800000000006</v>
      </c>
      <c r="G86" s="407">
        <v>900.25199999999995</v>
      </c>
      <c r="H86" s="407">
        <v>897.52800000000002</v>
      </c>
      <c r="I86" s="407">
        <v>927.625</v>
      </c>
      <c r="J86" s="407">
        <v>970.05100000000004</v>
      </c>
      <c r="K86" s="407">
        <v>1106.941</v>
      </c>
      <c r="L86" s="407">
        <v>1265.6079999999999</v>
      </c>
      <c r="M86" s="407">
        <v>1355.4680000000001</v>
      </c>
      <c r="N86" s="407">
        <v>1389.337</v>
      </c>
      <c r="O86" s="407">
        <v>1369.944</v>
      </c>
      <c r="P86" s="407">
        <v>1353.6179999999999</v>
      </c>
      <c r="Q86" s="407">
        <v>1314.96</v>
      </c>
      <c r="R86" s="407">
        <v>1287.546</v>
      </c>
      <c r="S86" s="407">
        <v>1254.6790000000001</v>
      </c>
      <c r="T86" s="407">
        <v>1252.3889999999999</v>
      </c>
      <c r="U86" s="407">
        <v>1274.7360000000001</v>
      </c>
      <c r="V86" s="407">
        <v>1431.502</v>
      </c>
      <c r="W86" s="407">
        <v>1550.8889999999999</v>
      </c>
      <c r="X86" s="407">
        <v>1498.15</v>
      </c>
      <c r="Y86" s="407">
        <v>1413.3679999999999</v>
      </c>
      <c r="Z86" s="407">
        <v>1310.51</v>
      </c>
      <c r="AA86" s="407">
        <v>1176.529</v>
      </c>
      <c r="AB86" s="408">
        <v>29253.753999999994</v>
      </c>
    </row>
    <row r="87" spans="2:28" ht="18" customHeight="1">
      <c r="B87" s="405" t="s">
        <v>83</v>
      </c>
      <c r="C87" s="409">
        <v>41952</v>
      </c>
      <c r="D87" s="407">
        <v>1136.5889999999999</v>
      </c>
      <c r="E87" s="407">
        <v>1038.8820000000001</v>
      </c>
      <c r="F87" s="407">
        <v>998.83799999999997</v>
      </c>
      <c r="G87" s="407">
        <v>973.56700000000001</v>
      </c>
      <c r="H87" s="407">
        <v>975.52099999999996</v>
      </c>
      <c r="I87" s="407">
        <v>1022.943</v>
      </c>
      <c r="J87" s="407">
        <v>1052.1980000000001</v>
      </c>
      <c r="K87" s="407">
        <v>1193.7629999999999</v>
      </c>
      <c r="L87" s="407">
        <v>1347.5429999999999</v>
      </c>
      <c r="M87" s="407">
        <v>1442.451</v>
      </c>
      <c r="N87" s="407">
        <v>1471.3720000000001</v>
      </c>
      <c r="O87" s="407">
        <v>1456.1489999999999</v>
      </c>
      <c r="P87" s="407">
        <v>1439.4749999999999</v>
      </c>
      <c r="Q87" s="407">
        <v>1404.07</v>
      </c>
      <c r="R87" s="407">
        <v>1371.3979999999999</v>
      </c>
      <c r="S87" s="407">
        <v>1393.492</v>
      </c>
      <c r="T87" s="407">
        <v>1528.174</v>
      </c>
      <c r="U87" s="407">
        <v>1731.3510000000001</v>
      </c>
      <c r="V87" s="407">
        <v>1698.6969999999999</v>
      </c>
      <c r="W87" s="407">
        <v>1650.7460000000001</v>
      </c>
      <c r="X87" s="407">
        <v>1594.8589999999999</v>
      </c>
      <c r="Y87" s="407">
        <v>1487.635</v>
      </c>
      <c r="Z87" s="407">
        <v>1338.2819999999999</v>
      </c>
      <c r="AA87" s="407">
        <v>1207.7850000000001</v>
      </c>
      <c r="AB87" s="408">
        <v>31955.779999999992</v>
      </c>
    </row>
    <row r="88" spans="2:28" ht="18" customHeight="1" thickBot="1">
      <c r="B88" s="411" t="s">
        <v>84</v>
      </c>
      <c r="C88" s="412">
        <v>41980</v>
      </c>
      <c r="D88" s="413">
        <v>1215.694</v>
      </c>
      <c r="E88" s="413">
        <v>1108.066</v>
      </c>
      <c r="F88" s="413">
        <v>1044.3389999999999</v>
      </c>
      <c r="G88" s="413">
        <v>1008.71</v>
      </c>
      <c r="H88" s="413">
        <v>1011.668</v>
      </c>
      <c r="I88" s="413">
        <v>1054.42</v>
      </c>
      <c r="J88" s="413">
        <v>1114.6179999999999</v>
      </c>
      <c r="K88" s="413">
        <v>1201.5650000000001</v>
      </c>
      <c r="L88" s="413">
        <v>1373.287</v>
      </c>
      <c r="M88" s="413">
        <v>1525.913</v>
      </c>
      <c r="N88" s="413">
        <v>1556.2149999999999</v>
      </c>
      <c r="O88" s="413">
        <v>1591.357</v>
      </c>
      <c r="P88" s="413">
        <v>1599.5309999999999</v>
      </c>
      <c r="Q88" s="413">
        <v>1584.6369999999999</v>
      </c>
      <c r="R88" s="413">
        <v>1574.828</v>
      </c>
      <c r="S88" s="413">
        <v>1589.7460000000001</v>
      </c>
      <c r="T88" s="413">
        <v>1747.165</v>
      </c>
      <c r="U88" s="413">
        <v>1794.739</v>
      </c>
      <c r="V88" s="413">
        <v>1757.6890000000001</v>
      </c>
      <c r="W88" s="413">
        <v>1740.482</v>
      </c>
      <c r="X88" s="413">
        <v>1685.7180000000001</v>
      </c>
      <c r="Y88" s="413">
        <v>1588.529</v>
      </c>
      <c r="Z88" s="413">
        <v>1471.932</v>
      </c>
      <c r="AA88" s="413">
        <v>1312.904</v>
      </c>
      <c r="AB88" s="414">
        <v>34253.752</v>
      </c>
    </row>
    <row r="90" spans="2:28">
      <c r="C90" s="415">
        <v>0</v>
      </c>
      <c r="D90" s="415">
        <f>1+C90</f>
        <v>1</v>
      </c>
      <c r="E90" s="415">
        <f t="shared" ref="E90:AB90" si="1">1+D90</f>
        <v>2</v>
      </c>
      <c r="F90" s="415">
        <f t="shared" si="1"/>
        <v>3</v>
      </c>
      <c r="G90" s="415">
        <f t="shared" si="1"/>
        <v>4</v>
      </c>
      <c r="H90" s="415">
        <f t="shared" si="1"/>
        <v>5</v>
      </c>
      <c r="I90" s="415">
        <f t="shared" si="1"/>
        <v>6</v>
      </c>
      <c r="J90" s="415">
        <f t="shared" si="1"/>
        <v>7</v>
      </c>
      <c r="K90" s="415">
        <f t="shared" si="1"/>
        <v>8</v>
      </c>
      <c r="L90" s="415">
        <f t="shared" si="1"/>
        <v>9</v>
      </c>
      <c r="M90" s="415">
        <f t="shared" si="1"/>
        <v>10</v>
      </c>
      <c r="N90" s="415">
        <f t="shared" si="1"/>
        <v>11</v>
      </c>
      <c r="O90" s="415">
        <f t="shared" si="1"/>
        <v>12</v>
      </c>
      <c r="P90" s="415">
        <f t="shared" si="1"/>
        <v>13</v>
      </c>
      <c r="Q90" s="415">
        <f t="shared" si="1"/>
        <v>14</v>
      </c>
      <c r="R90" s="415">
        <f t="shared" si="1"/>
        <v>15</v>
      </c>
      <c r="S90" s="415">
        <f t="shared" si="1"/>
        <v>16</v>
      </c>
      <c r="T90" s="415">
        <f t="shared" si="1"/>
        <v>17</v>
      </c>
      <c r="U90" s="415">
        <f t="shared" si="1"/>
        <v>18</v>
      </c>
      <c r="V90" s="415">
        <f t="shared" si="1"/>
        <v>19</v>
      </c>
      <c r="W90" s="415">
        <f t="shared" si="1"/>
        <v>20</v>
      </c>
      <c r="X90" s="415">
        <f t="shared" si="1"/>
        <v>21</v>
      </c>
      <c r="Y90" s="415">
        <f t="shared" si="1"/>
        <v>22</v>
      </c>
      <c r="Z90" s="415">
        <f t="shared" si="1"/>
        <v>23</v>
      </c>
      <c r="AA90" s="415">
        <f t="shared" si="1"/>
        <v>24</v>
      </c>
      <c r="AB90" s="415">
        <f t="shared" si="1"/>
        <v>25</v>
      </c>
    </row>
  </sheetData>
  <printOptions horizontalCentered="1"/>
  <pageMargins left="0.31496062992125984" right="0.23622047244094491" top="0.28000000000000003" bottom="0.51" header="0.27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2014_Bilans_kWh</vt:lpstr>
      <vt:lpstr>2014_Bilans_GWh</vt:lpstr>
      <vt:lpstr>2014_Generation_kWh</vt:lpstr>
      <vt:lpstr>2014_Generation_GWh</vt:lpstr>
      <vt:lpstr>2014_Consumption_kWh</vt:lpstr>
      <vt:lpstr>2014_Consumption_GWh</vt:lpstr>
      <vt:lpstr>2014_Scheduled_GWh</vt:lpstr>
      <vt:lpstr>2014_Physical_GWh</vt:lpstr>
      <vt:lpstr>2014_Load_Days</vt:lpstr>
      <vt:lpstr>2014_Load_Statistic</vt:lpstr>
      <vt:lpstr>2014_Deviation</vt:lpstr>
      <vt:lpstr>2014_Load_Statistic_2</vt:lpstr>
      <vt:lpstr>Sheet1</vt:lpstr>
      <vt:lpstr>Sheet2</vt:lpstr>
      <vt:lpstr>Sheet3</vt:lpstr>
      <vt:lpstr>'2014_Bilans_GWh'!Print_Area</vt:lpstr>
      <vt:lpstr>'2014_Bilans_kWh'!Print_Area</vt:lpstr>
      <vt:lpstr>'2014_Consumption_GWh'!Print_Area</vt:lpstr>
      <vt:lpstr>'2014_Consumption_kWh'!Print_Area</vt:lpstr>
      <vt:lpstr>'2014_Generation_GWh'!Print_Area</vt:lpstr>
      <vt:lpstr>'2014_Generation_kWh'!Print_Area</vt:lpstr>
      <vt:lpstr>'2014_Load_Statistic'!Print_Area</vt:lpstr>
      <vt:lpstr>'2014_Physical_GWh'!Print_Area</vt:lpstr>
      <vt:lpstr>'2014_Scheduled_GWh'!Print_Area</vt:lpstr>
      <vt:lpstr>'2014_Bilans_GWh'!Print_Area_MI</vt:lpstr>
      <vt:lpstr>'2014_Bilans_kWh'!Print_Area_MI</vt:lpstr>
      <vt:lpstr>'2014_Consumption_GWh'!Print_Area_MI</vt:lpstr>
      <vt:lpstr>'2014_Consumption_kWh'!Print_Area_MI</vt:lpstr>
      <vt:lpstr>'2014_Generation_GWh'!Print_Area_MI</vt:lpstr>
      <vt:lpstr>'2014_Generation_kWh'!Print_Area_MI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2015-03-05T14:13:10Z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